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VI-210c\AppData\Roaming\DOMEA\10.250.1.7_3466\"/>
    </mc:Choice>
  </mc:AlternateContent>
  <xr:revisionPtr revIDLastSave="0" documentId="13_ncr:1_{7F21B899-234D-47F9-B170-DA29CC3725A0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Eigenleistung" sheetId="1" r:id="rId1"/>
    <sheet name="Inv145" sheetId="2" r:id="rId2"/>
  </sheets>
  <definedNames>
    <definedName name="Art_der_Leistung">#REF!</definedName>
    <definedName name="Direktauftrag">#REF!</definedName>
    <definedName name="_xlnm.Print_Area" localSheetId="0">Eigenleistung!$B$1:$AA$45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29" i="1" l="1"/>
  <c r="Y27" i="1"/>
  <c r="Y26" i="1"/>
  <c r="Y25" i="1"/>
  <c r="Y28" i="1"/>
  <c r="W28" i="1"/>
  <c r="W27" i="1"/>
  <c r="W26" i="1"/>
  <c r="W25" i="1"/>
  <c r="Y32" i="2"/>
  <c r="Z26" i="2"/>
  <c r="V26" i="2"/>
  <c r="W26" i="2" s="1"/>
  <c r="W25" i="2"/>
  <c r="X25" i="2" s="1"/>
  <c r="Z25" i="2" s="1"/>
  <c r="Z24" i="2"/>
  <c r="V24" i="2"/>
  <c r="W24" i="2" s="1"/>
  <c r="W23" i="2"/>
  <c r="Z22" i="2"/>
  <c r="V22" i="2"/>
  <c r="W22" i="2" s="1"/>
  <c r="W21" i="2"/>
  <c r="Z20" i="2"/>
  <c r="V20" i="2"/>
  <c r="W20" i="2" s="1"/>
  <c r="W19" i="2"/>
  <c r="U18" i="2"/>
  <c r="S18" i="2"/>
  <c r="U16" i="2"/>
  <c r="S16" i="2"/>
  <c r="Q16" i="2"/>
  <c r="Q18" i="2" s="1"/>
  <c r="O16" i="2"/>
  <c r="O18" i="2" s="1"/>
  <c r="M16" i="2"/>
  <c r="M18" i="2" s="1"/>
  <c r="K16" i="2"/>
  <c r="K18" i="2" s="1"/>
  <c r="I16" i="2"/>
  <c r="I18" i="2" s="1"/>
  <c r="G16" i="2"/>
  <c r="G18" i="2" s="1"/>
  <c r="E16" i="2"/>
  <c r="E18" i="2" s="1"/>
  <c r="U15" i="2"/>
  <c r="U14" i="2" s="1"/>
  <c r="S15" i="2"/>
  <c r="Q15" i="2"/>
  <c r="Q14" i="2" s="1"/>
  <c r="O15" i="2"/>
  <c r="O14" i="2" s="1"/>
  <c r="M15" i="2"/>
  <c r="K15" i="2"/>
  <c r="K14" i="2" s="1"/>
  <c r="I15" i="2"/>
  <c r="G15" i="2"/>
  <c r="G14" i="2" s="1"/>
  <c r="E15" i="2"/>
  <c r="E14" i="2" s="1"/>
  <c r="S14" i="2"/>
  <c r="I14" i="2"/>
  <c r="G13" i="2"/>
  <c r="U11" i="2"/>
  <c r="S11" i="2"/>
  <c r="S29" i="2" s="1"/>
  <c r="Q11" i="2"/>
  <c r="Q13" i="2" s="1"/>
  <c r="O11" i="2"/>
  <c r="O13" i="2" s="1"/>
  <c r="M11" i="2"/>
  <c r="M13" i="2" s="1"/>
  <c r="K11" i="2"/>
  <c r="K13" i="2" s="1"/>
  <c r="I11" i="2"/>
  <c r="I29" i="2" s="1"/>
  <c r="G11" i="2"/>
  <c r="G29" i="2" s="1"/>
  <c r="E11" i="2"/>
  <c r="E29" i="2" s="1"/>
  <c r="U10" i="2"/>
  <c r="U28" i="2" s="1"/>
  <c r="S10" i="2"/>
  <c r="Q10" i="2"/>
  <c r="Q9" i="2" s="1"/>
  <c r="O10" i="2"/>
  <c r="O9" i="2" s="1"/>
  <c r="M10" i="2"/>
  <c r="M28" i="2" s="1"/>
  <c r="K10" i="2"/>
  <c r="K28" i="2" s="1"/>
  <c r="I10" i="2"/>
  <c r="I28" i="2" s="1"/>
  <c r="G10" i="2"/>
  <c r="G28" i="2" s="1"/>
  <c r="E10" i="2"/>
  <c r="E28" i="2" s="1"/>
  <c r="X19" i="2" l="1"/>
  <c r="Z19" i="2" s="1"/>
  <c r="W11" i="2"/>
  <c r="Z11" i="2" s="1"/>
  <c r="E13" i="2"/>
  <c r="I13" i="2"/>
  <c r="W15" i="2"/>
  <c r="Y15" i="2" s="1"/>
  <c r="W16" i="2"/>
  <c r="Z16" i="2" s="1"/>
  <c r="U13" i="2"/>
  <c r="G9" i="2"/>
  <c r="G27" i="2" s="1"/>
  <c r="S13" i="2"/>
  <c r="I9" i="2"/>
  <c r="I27" i="2" s="1"/>
  <c r="K9" i="2"/>
  <c r="K27" i="2" s="1"/>
  <c r="S9" i="2"/>
  <c r="S27" i="2" s="1"/>
  <c r="M14" i="2"/>
  <c r="W14" i="2" s="1"/>
  <c r="X14" i="2" s="1"/>
  <c r="X21" i="2"/>
  <c r="Z21" i="2" s="1"/>
  <c r="X23" i="2"/>
  <c r="Z23" i="2" s="1"/>
  <c r="O27" i="2"/>
  <c r="Q27" i="2"/>
  <c r="E9" i="2"/>
  <c r="E27" i="2" s="1"/>
  <c r="U9" i="2"/>
  <c r="K29" i="2"/>
  <c r="O28" i="2"/>
  <c r="M29" i="2"/>
  <c r="W10" i="2"/>
  <c r="Y10" i="2" s="1"/>
  <c r="S28" i="2"/>
  <c r="Q29" i="2"/>
  <c r="Q28" i="2"/>
  <c r="M9" i="2"/>
  <c r="U29" i="2"/>
  <c r="O29" i="2"/>
  <c r="Z31" i="2" l="1"/>
  <c r="M27" i="2"/>
  <c r="Z32" i="2"/>
  <c r="Z30" i="2"/>
  <c r="Y31" i="2"/>
  <c r="Y30" i="2"/>
  <c r="U27" i="2"/>
  <c r="W9" i="2"/>
  <c r="X9" i="2" s="1"/>
  <c r="X32" i="2"/>
  <c r="X30" i="2" l="1"/>
  <c r="X31" i="2"/>
  <c r="W29" i="1" l="1"/>
  <c r="U28" i="1"/>
  <c r="U27" i="1"/>
  <c r="U26" i="1"/>
  <c r="U25" i="1"/>
</calcChain>
</file>

<file path=xl/sharedStrings.xml><?xml version="1.0" encoding="utf-8"?>
<sst xmlns="http://schemas.openxmlformats.org/spreadsheetml/2006/main" count="89" uniqueCount="64">
  <si>
    <t>Bezeichnung</t>
  </si>
  <si>
    <t>Eigenleistungsnachweis Lohn- und Maschinenkosten</t>
  </si>
  <si>
    <t>Nachweis Nr.</t>
  </si>
  <si>
    <t>Forstamt</t>
  </si>
  <si>
    <t>Nachweisdatum:</t>
  </si>
  <si>
    <t>Fördernummer:</t>
  </si>
  <si>
    <t>Maßnahme:</t>
  </si>
  <si>
    <t>Interne Projektnummer:</t>
  </si>
  <si>
    <t>Arbeitsbeginn:</t>
  </si>
  <si>
    <t>(Auftragserteilung)</t>
  </si>
  <si>
    <t>Waldarbeiter</t>
  </si>
  <si>
    <t>Auszubildende</t>
  </si>
  <si>
    <t>Einsatz Technik</t>
  </si>
  <si>
    <t>Einsatz Pferde</t>
  </si>
  <si>
    <t>Lohnartengruppe</t>
  </si>
  <si>
    <t>Zuordnung der Lohnart</t>
  </si>
  <si>
    <t>8200 bis 8801</t>
  </si>
  <si>
    <t>Ist</t>
  </si>
  <si>
    <t>Kostensatz gültig ab</t>
  </si>
  <si>
    <t>Kostensatz</t>
  </si>
  <si>
    <t>Kosten</t>
  </si>
  <si>
    <t>Zeitaufwand [Std.]</t>
  </si>
  <si>
    <t>Summe</t>
  </si>
  <si>
    <t>Plan</t>
  </si>
  <si>
    <t>Ort, Datum</t>
  </si>
  <si>
    <t>Unterschrift</t>
  </si>
  <si>
    <t>Gesamt</t>
  </si>
  <si>
    <t>Bezeichnung des Vorhabens:</t>
  </si>
  <si>
    <t>Betrag -Anzahl -Betrag/ME</t>
  </si>
  <si>
    <t>Betrag 
(Brutto)</t>
  </si>
  <si>
    <t>Betrag (MwSt)</t>
  </si>
  <si>
    <t>Betrag 
(Netto)</t>
  </si>
  <si>
    <t>Bewilligung</t>
  </si>
  <si>
    <t>Fremdrechnungen</t>
  </si>
  <si>
    <t>Eigen-leistungen</t>
  </si>
  <si>
    <t>Firma</t>
  </si>
  <si>
    <t>16.08.2016</t>
  </si>
  <si>
    <t>Fremdleistungen</t>
  </si>
  <si>
    <t>(Brutto)</t>
  </si>
  <si>
    <t>€</t>
  </si>
  <si>
    <t>(MwSt)</t>
  </si>
  <si>
    <t>(Netto)</t>
  </si>
  <si>
    <t>Skonto</t>
  </si>
  <si>
    <t>%</t>
  </si>
  <si>
    <t>Eigenleistungen</t>
  </si>
  <si>
    <t>Wald-</t>
  </si>
  <si>
    <t>Std.</t>
  </si>
  <si>
    <t>arbeiter</t>
  </si>
  <si>
    <t>€/Std.*)</t>
  </si>
  <si>
    <t>Auszu-</t>
  </si>
  <si>
    <t>bis</t>
  </si>
  <si>
    <t>Einsatz</t>
  </si>
  <si>
    <t>Technik</t>
  </si>
  <si>
    <t>Pferde</t>
  </si>
  <si>
    <t>Brutto</t>
  </si>
  <si>
    <t>MwSt</t>
  </si>
  <si>
    <t>Netto</t>
  </si>
  <si>
    <t>davon Fremdleistungen</t>
  </si>
  <si>
    <t>davon Eigenleistungen</t>
  </si>
  <si>
    <t>*)  (lt. Antrag bzw. gekappt auf von der Fachaufsichtsbehörde festgelegte Kostensätze)</t>
  </si>
  <si>
    <t>Unterschrift des Forst- oder nationalparkamtsleiters (nur bei Mittelanforderung)</t>
  </si>
  <si>
    <t xml:space="preserve">gültig ab: </t>
  </si>
  <si>
    <t>ForstELERIIIZuwEr</t>
  </si>
  <si>
    <t>Anlage EL: Eigenleistung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</si>
</sst>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dd/mm/yy;@"/>
    <numFmt numFmtId="165" formatCode="0.0000"/>
    <numFmt numFmtId="166" formatCode="_(* #,##0.00_);_(* \(#,##0.00\);_(* &quot;-&quot;??_);_(@_)"/>
    <numFmt numFmtId="167" formatCode="#,##0.0000"/>
    <numFmt numFmtId="168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sz val="3"/>
      <name val="Arial"/>
      <family val="2"/>
    </font>
    <font>
      <sz val="7"/>
      <name val="Arial"/>
      <family val="2"/>
    </font>
    <font>
      <sz val="10"/>
      <color indexed="10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0">
    <xf numFmtId="0" fontId="0" fillId="0" borderId="0" xfId="0"/>
    <xf numFmtId="0" fontId="2" fillId="0" borderId="0" xfId="0" applyFont="1"/>
    <xf numFmtId="0" fontId="3" fillId="0" borderId="0" xfId="0" applyFont="1"/>
    <xf numFmtId="20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38" xfId="0" applyFont="1" applyBorder="1"/>
    <xf numFmtId="0" fontId="0" fillId="0" borderId="0" xfId="0" applyFill="1" applyAlignment="1" applyProtection="1">
      <alignment vertical="top"/>
    </xf>
    <xf numFmtId="0" fontId="5" fillId="0" borderId="0" xfId="0" applyFont="1" applyFill="1" applyProtection="1"/>
    <xf numFmtId="164" fontId="6" fillId="0" borderId="0" xfId="0" applyNumberFormat="1" applyFont="1" applyBorder="1" applyAlignment="1" applyProtection="1">
      <alignment horizontal="center" wrapText="1"/>
    </xf>
    <xf numFmtId="0" fontId="0" fillId="0" borderId="0" xfId="0" applyProtection="1"/>
    <xf numFmtId="0" fontId="0" fillId="0" borderId="0" xfId="0" applyFill="1" applyAlignment="1" applyProtection="1">
      <alignment vertical="top" wrapText="1"/>
    </xf>
    <xf numFmtId="0" fontId="0" fillId="0" borderId="0" xfId="0" applyFill="1" applyAlignment="1" applyProtection="1">
      <alignment horizontal="center" vertical="top" wrapText="1"/>
    </xf>
    <xf numFmtId="165" fontId="5" fillId="0" borderId="0" xfId="0" applyNumberFormat="1" applyFont="1" applyFill="1" applyAlignment="1" applyProtection="1">
      <alignment vertical="top"/>
    </xf>
    <xf numFmtId="14" fontId="0" fillId="0" borderId="0" xfId="0" applyNumberFormat="1" applyFill="1" applyAlignment="1" applyProtection="1">
      <alignment vertical="top"/>
    </xf>
    <xf numFmtId="164" fontId="6" fillId="0" borderId="42" xfId="0" applyNumberFormat="1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vertical="top"/>
    </xf>
    <xf numFmtId="165" fontId="5" fillId="0" borderId="0" xfId="0" applyNumberFormat="1" applyFont="1" applyProtection="1"/>
    <xf numFmtId="0" fontId="5" fillId="0" borderId="1" xfId="0" applyFont="1" applyBorder="1" applyAlignment="1" applyProtection="1">
      <alignment horizontal="left" vertical="top" wrapText="1"/>
    </xf>
    <xf numFmtId="165" fontId="5" fillId="0" borderId="1" xfId="0" applyNumberFormat="1" applyFont="1" applyBorder="1" applyProtection="1"/>
    <xf numFmtId="0" fontId="5" fillId="0" borderId="1" xfId="0" applyFont="1" applyBorder="1" applyAlignment="1" applyProtection="1">
      <alignment vertical="top" wrapText="1"/>
    </xf>
    <xf numFmtId="0" fontId="8" fillId="0" borderId="0" xfId="0" applyFont="1" applyAlignment="1" applyProtection="1">
      <alignment vertical="center"/>
    </xf>
    <xf numFmtId="0" fontId="8" fillId="0" borderId="37" xfId="0" applyFont="1" applyBorder="1" applyAlignment="1" applyProtection="1">
      <alignment vertical="center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center" vertical="top" wrapText="1"/>
    </xf>
    <xf numFmtId="164" fontId="6" fillId="0" borderId="16" xfId="0" applyNumberFormat="1" applyFont="1" applyBorder="1" applyAlignment="1" applyProtection="1">
      <alignment horizontal="center" wrapText="1"/>
    </xf>
    <xf numFmtId="0" fontId="9" fillId="0" borderId="0" xfId="0" applyFont="1" applyProtection="1"/>
    <xf numFmtId="49" fontId="5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10" fillId="0" borderId="1" xfId="0" applyNumberFormat="1" applyFont="1" applyFill="1" applyBorder="1" applyAlignment="1" applyProtection="1">
      <alignment horizontal="center" vertical="top" wrapText="1"/>
    </xf>
    <xf numFmtId="0" fontId="0" fillId="0" borderId="1" xfId="0" applyBorder="1" applyProtection="1"/>
    <xf numFmtId="0" fontId="0" fillId="0" borderId="0" xfId="0" applyAlignment="1" applyProtection="1"/>
    <xf numFmtId="0" fontId="11" fillId="0" borderId="0" xfId="0" applyFont="1" applyAlignment="1" applyProtection="1">
      <alignment vertical="top"/>
    </xf>
    <xf numFmtId="14" fontId="5" fillId="0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Font="1" applyBorder="1" applyAlignment="1" applyProtection="1">
      <alignment horizontal="center" vertical="top" wrapText="1"/>
    </xf>
    <xf numFmtId="0" fontId="0" fillId="0" borderId="29" xfId="0" applyBorder="1" applyProtection="1"/>
    <xf numFmtId="0" fontId="0" fillId="3" borderId="11" xfId="0" applyFill="1" applyBorder="1" applyAlignment="1" applyProtection="1">
      <alignment horizontal="center"/>
    </xf>
    <xf numFmtId="166" fontId="0" fillId="3" borderId="11" xfId="0" applyNumberFormat="1" applyFill="1" applyBorder="1" applyAlignment="1" applyProtection="1">
      <alignment horizontal="center"/>
    </xf>
    <xf numFmtId="0" fontId="0" fillId="0" borderId="43" xfId="0" applyBorder="1" applyAlignment="1" applyProtection="1">
      <alignment horizontal="right"/>
    </xf>
    <xf numFmtId="0" fontId="0" fillId="0" borderId="1" xfId="0" applyBorder="1" applyAlignment="1" applyProtection="1">
      <alignment horizontal="right"/>
    </xf>
    <xf numFmtId="167" fontId="0" fillId="0" borderId="1" xfId="0" applyNumberFormat="1" applyBorder="1" applyAlignment="1" applyProtection="1">
      <alignment horizontal="center"/>
    </xf>
    <xf numFmtId="4" fontId="0" fillId="0" borderId="1" xfId="0" applyNumberFormat="1" applyBorder="1" applyAlignment="1" applyProtection="1">
      <alignment horizontal="right"/>
    </xf>
    <xf numFmtId="166" fontId="0" fillId="0" borderId="1" xfId="0" applyNumberFormat="1" applyBorder="1" applyProtection="1"/>
    <xf numFmtId="0" fontId="0" fillId="0" borderId="1" xfId="0" applyBorder="1" applyAlignment="1" applyProtection="1">
      <alignment horizontal="center"/>
    </xf>
    <xf numFmtId="9" fontId="9" fillId="0" borderId="1" xfId="0" applyNumberFormat="1" applyFont="1" applyFill="1" applyBorder="1" applyAlignment="1" applyProtection="1">
      <alignment horizontal="center"/>
    </xf>
    <xf numFmtId="4" fontId="0" fillId="0" borderId="1" xfId="0" applyNumberFormat="1" applyFill="1" applyBorder="1" applyAlignment="1" applyProtection="1">
      <alignment horizontal="right"/>
    </xf>
    <xf numFmtId="9" fontId="12" fillId="0" borderId="1" xfId="0" applyNumberFormat="1" applyFont="1" applyBorder="1" applyAlignment="1" applyProtection="1">
      <alignment horizontal="center"/>
    </xf>
    <xf numFmtId="0" fontId="0" fillId="0" borderId="11" xfId="0" applyBorder="1" applyProtection="1"/>
    <xf numFmtId="4" fontId="0" fillId="5" borderId="1" xfId="0" applyNumberFormat="1" applyFill="1" applyBorder="1" applyAlignment="1" applyProtection="1">
      <alignment horizontal="right"/>
      <protection locked="0"/>
    </xf>
    <xf numFmtId="9" fontId="13" fillId="5" borderId="1" xfId="0" applyNumberFormat="1" applyFont="1" applyFill="1" applyBorder="1" applyAlignment="1" applyProtection="1">
      <alignment horizontal="center"/>
      <protection locked="0"/>
    </xf>
    <xf numFmtId="9" fontId="9" fillId="6" borderId="1" xfId="0" applyNumberFormat="1" applyFont="1" applyFill="1" applyBorder="1" applyAlignment="1" applyProtection="1">
      <alignment horizontal="center"/>
      <protection locked="0"/>
    </xf>
    <xf numFmtId="0" fontId="14" fillId="0" borderId="43" xfId="0" applyFont="1" applyBorder="1" applyAlignment="1" applyProtection="1">
      <alignment horizontal="right"/>
    </xf>
    <xf numFmtId="0" fontId="0" fillId="0" borderId="22" xfId="0" applyBorder="1" applyAlignment="1" applyProtection="1">
      <alignment vertical="top" wrapText="1"/>
    </xf>
    <xf numFmtId="0" fontId="14" fillId="0" borderId="43" xfId="0" applyFont="1" applyBorder="1" applyProtection="1"/>
    <xf numFmtId="0" fontId="0" fillId="0" borderId="11" xfId="0" applyBorder="1" applyAlignment="1" applyProtection="1">
      <alignment vertical="top" wrapText="1"/>
    </xf>
    <xf numFmtId="2" fontId="0" fillId="0" borderId="1" xfId="0" applyNumberFormat="1" applyBorder="1" applyAlignment="1" applyProtection="1">
      <alignment horizontal="center"/>
    </xf>
    <xf numFmtId="0" fontId="0" fillId="0" borderId="44" xfId="0" applyBorder="1" applyAlignment="1" applyProtection="1">
      <alignment vertical="top" wrapText="1"/>
    </xf>
    <xf numFmtId="0" fontId="0" fillId="0" borderId="11" xfId="0" applyBorder="1" applyAlignment="1" applyProtection="1">
      <alignment horizontal="left" vertical="top" wrapText="1"/>
    </xf>
    <xf numFmtId="0" fontId="14" fillId="0" borderId="11" xfId="0" applyFont="1" applyBorder="1" applyProtection="1"/>
    <xf numFmtId="0" fontId="0" fillId="0" borderId="43" xfId="0" applyBorder="1" applyProtection="1"/>
    <xf numFmtId="0" fontId="0" fillId="0" borderId="0" xfId="0" applyBorder="1" applyAlignment="1" applyProtection="1">
      <alignment vertical="top" wrapText="1"/>
    </xf>
    <xf numFmtId="0" fontId="0" fillId="0" borderId="0" xfId="0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4" fontId="0" fillId="0" borderId="0" xfId="0" applyNumberFormat="1" applyBorder="1" applyAlignment="1" applyProtection="1">
      <alignment horizontal="right"/>
    </xf>
    <xf numFmtId="4" fontId="0" fillId="0" borderId="23" xfId="0" applyNumberFormat="1" applyBorder="1" applyAlignment="1" applyProtection="1">
      <alignment horizontal="right"/>
    </xf>
    <xf numFmtId="166" fontId="0" fillId="0" borderId="44" xfId="0" applyNumberFormat="1" applyBorder="1" applyProtection="1"/>
    <xf numFmtId="0" fontId="8" fillId="0" borderId="45" xfId="0" applyFont="1" applyBorder="1" applyProtection="1"/>
    <xf numFmtId="0" fontId="0" fillId="0" borderId="46" xfId="0" applyBorder="1" applyProtection="1"/>
    <xf numFmtId="4" fontId="0" fillId="0" borderId="46" xfId="0" applyNumberFormat="1" applyFill="1" applyBorder="1" applyAlignment="1" applyProtection="1">
      <alignment horizontal="right"/>
    </xf>
    <xf numFmtId="4" fontId="0" fillId="0" borderId="47" xfId="0" applyNumberFormat="1" applyFill="1" applyBorder="1" applyAlignment="1" applyProtection="1">
      <alignment horizontal="right"/>
    </xf>
    <xf numFmtId="166" fontId="0" fillId="0" borderId="46" xfId="0" applyNumberFormat="1" applyBorder="1" applyAlignment="1" applyProtection="1">
      <alignment vertical="center"/>
    </xf>
    <xf numFmtId="166" fontId="5" fillId="0" borderId="48" xfId="0" applyNumberFormat="1" applyFont="1" applyBorder="1" applyProtection="1"/>
    <xf numFmtId="0" fontId="11" fillId="0" borderId="15" xfId="0" applyFont="1" applyBorder="1" applyProtection="1"/>
    <xf numFmtId="0" fontId="11" fillId="0" borderId="42" xfId="0" applyFont="1" applyBorder="1" applyProtection="1"/>
    <xf numFmtId="3" fontId="0" fillId="0" borderId="49" xfId="0" applyNumberFormat="1" applyFill="1" applyBorder="1" applyAlignment="1" applyProtection="1">
      <alignment horizontal="center"/>
    </xf>
    <xf numFmtId="0" fontId="11" fillId="0" borderId="49" xfId="0" applyFont="1" applyBorder="1" applyProtection="1"/>
    <xf numFmtId="166" fontId="11" fillId="0" borderId="11" xfId="0" applyNumberFormat="1" applyFont="1" applyBorder="1" applyProtection="1"/>
    <xf numFmtId="3" fontId="0" fillId="0" borderId="29" xfId="0" applyNumberFormat="1" applyFill="1" applyBorder="1" applyAlignment="1" applyProtection="1">
      <alignment horizontal="center"/>
    </xf>
    <xf numFmtId="0" fontId="11" fillId="0" borderId="29" xfId="0" applyFont="1" applyBorder="1" applyProtection="1"/>
    <xf numFmtId="0" fontId="11" fillId="0" borderId="0" xfId="0" applyFont="1" applyFill="1" applyBorder="1" applyProtection="1"/>
    <xf numFmtId="0" fontId="11" fillId="0" borderId="0" xfId="0" applyFont="1" applyBorder="1" applyProtection="1"/>
    <xf numFmtId="4" fontId="0" fillId="0" borderId="38" xfId="0" applyNumberFormat="1" applyFill="1" applyBorder="1" applyAlignment="1" applyProtection="1">
      <alignment horizontal="right"/>
    </xf>
    <xf numFmtId="0" fontId="11" fillId="0" borderId="38" xfId="0" applyFont="1" applyBorder="1" applyProtection="1"/>
    <xf numFmtId="166" fontId="11" fillId="0" borderId="0" xfId="0" applyNumberFormat="1" applyFont="1" applyBorder="1" applyProtection="1"/>
    <xf numFmtId="4" fontId="0" fillId="0" borderId="0" xfId="0" applyNumberFormat="1" applyFill="1" applyBorder="1" applyAlignment="1" applyProtection="1">
      <alignment horizontal="right"/>
    </xf>
    <xf numFmtId="0" fontId="0" fillId="0" borderId="0" xfId="0" applyFill="1" applyProtection="1"/>
    <xf numFmtId="0" fontId="0" fillId="0" borderId="0" xfId="0" applyFill="1" applyBorder="1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top"/>
    </xf>
    <xf numFmtId="2" fontId="0" fillId="0" borderId="0" xfId="0" applyNumberFormat="1" applyFill="1" applyBorder="1" applyAlignment="1" applyProtection="1">
      <alignment horizontal="center"/>
    </xf>
    <xf numFmtId="167" fontId="0" fillId="0" borderId="0" xfId="0" applyNumberForma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4" fontId="0" fillId="0" borderId="0" xfId="0" applyNumberFormat="1" applyBorder="1" applyProtection="1"/>
    <xf numFmtId="0" fontId="0" fillId="0" borderId="0" xfId="0" applyBorder="1" applyAlignment="1" applyProtection="1">
      <alignment vertical="top"/>
    </xf>
    <xf numFmtId="168" fontId="0" fillId="0" borderId="0" xfId="0" applyNumberFormat="1" applyBorder="1" applyAlignment="1" applyProtection="1">
      <alignment vertical="top"/>
    </xf>
    <xf numFmtId="0" fontId="0" fillId="0" borderId="0" xfId="0" applyBorder="1" applyProtection="1"/>
    <xf numFmtId="9" fontId="0" fillId="0" borderId="0" xfId="0" applyNumberFormat="1" applyFill="1" applyBorder="1" applyAlignment="1" applyProtection="1"/>
    <xf numFmtId="9" fontId="0" fillId="0" borderId="0" xfId="0" applyNumberFormat="1" applyBorder="1" applyAlignment="1" applyProtection="1"/>
    <xf numFmtId="0" fontId="0" fillId="0" borderId="0" xfId="0" applyBorder="1" applyAlignment="1" applyProtection="1">
      <alignment vertic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44" fontId="2" fillId="0" borderId="5" xfId="1" applyFont="1" applyBorder="1" applyAlignment="1">
      <alignment horizontal="right"/>
    </xf>
    <xf numFmtId="44" fontId="2" fillId="0" borderId="1" xfId="1" applyFont="1" applyBorder="1" applyAlignment="1">
      <alignment horizontal="right"/>
    </xf>
    <xf numFmtId="44" fontId="2" fillId="0" borderId="6" xfId="1" applyFont="1" applyBorder="1" applyAlignment="1">
      <alignment horizontal="right"/>
    </xf>
    <xf numFmtId="44" fontId="2" fillId="0" borderId="21" xfId="1" applyFont="1" applyBorder="1" applyAlignment="1">
      <alignment horizontal="right"/>
    </xf>
    <xf numFmtId="44" fontId="2" fillId="0" borderId="22" xfId="1" applyFont="1" applyBorder="1" applyAlignment="1">
      <alignment horizontal="right"/>
    </xf>
    <xf numFmtId="44" fontId="2" fillId="0" borderId="24" xfId="1" applyFont="1" applyBorder="1" applyAlignment="1">
      <alignment horizontal="right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8" xfId="0" applyFont="1" applyBorder="1" applyAlignment="1">
      <alignment horizontal="right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44" fontId="2" fillId="0" borderId="23" xfId="1" applyFont="1" applyBorder="1" applyAlignment="1">
      <alignment horizontal="right"/>
    </xf>
    <xf numFmtId="14" fontId="2" fillId="0" borderId="19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4" fontId="2" fillId="0" borderId="2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25" xfId="0" applyNumberFormat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44" fontId="2" fillId="2" borderId="26" xfId="1" applyFont="1" applyFill="1" applyBorder="1" applyAlignment="1">
      <alignment horizontal="right"/>
    </xf>
    <xf numFmtId="44" fontId="2" fillId="2" borderId="27" xfId="1" applyFont="1" applyFill="1" applyBorder="1" applyAlignment="1">
      <alignment horizontal="right"/>
    </xf>
    <xf numFmtId="44" fontId="2" fillId="2" borderId="28" xfId="1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left"/>
    </xf>
    <xf numFmtId="0" fontId="4" fillId="2" borderId="40" xfId="0" applyFont="1" applyFill="1" applyBorder="1" applyAlignment="1">
      <alignment horizontal="left"/>
    </xf>
    <xf numFmtId="0" fontId="4" fillId="2" borderId="41" xfId="0" applyFont="1" applyFill="1" applyBorder="1" applyAlignment="1">
      <alignment horizontal="left"/>
    </xf>
    <xf numFmtId="44" fontId="2" fillId="0" borderId="10" xfId="1" applyFont="1" applyBorder="1" applyAlignment="1">
      <alignment horizontal="right"/>
    </xf>
    <xf numFmtId="44" fontId="2" fillId="0" borderId="11" xfId="1" applyFont="1" applyBorder="1" applyAlignment="1">
      <alignment horizontal="right"/>
    </xf>
    <xf numFmtId="44" fontId="2" fillId="0" borderId="12" xfId="1" applyFont="1" applyBorder="1" applyAlignment="1">
      <alignment horizontal="right"/>
    </xf>
    <xf numFmtId="44" fontId="2" fillId="0" borderId="15" xfId="1" applyFont="1" applyBorder="1" applyAlignment="1">
      <alignment horizontal="right"/>
    </xf>
    <xf numFmtId="44" fontId="2" fillId="0" borderId="16" xfId="1" applyFont="1" applyBorder="1" applyAlignment="1">
      <alignment horizontal="right"/>
    </xf>
    <xf numFmtId="0" fontId="2" fillId="0" borderId="16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2" fontId="7" fillId="0" borderId="16" xfId="0" applyNumberFormat="1" applyFont="1" applyFill="1" applyBorder="1" applyAlignment="1" applyProtection="1">
      <alignment horizontal="center" vertical="center" wrapText="1"/>
    </xf>
    <xf numFmtId="2" fontId="7" fillId="0" borderId="29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top" wrapText="1"/>
    </xf>
    <xf numFmtId="0" fontId="5" fillId="3" borderId="16" xfId="0" applyFont="1" applyFill="1" applyBorder="1" applyAlignment="1" applyProtection="1">
      <alignment horizontal="center"/>
    </xf>
    <xf numFmtId="0" fontId="5" fillId="3" borderId="29" xfId="0" applyFont="1" applyFill="1" applyBorder="1" applyAlignment="1" applyProtection="1">
      <alignment horizontal="center"/>
    </xf>
    <xf numFmtId="0" fontId="5" fillId="3" borderId="20" xfId="0" applyFont="1" applyFill="1" applyBorder="1" applyAlignment="1" applyProtection="1">
      <alignment horizontal="center"/>
    </xf>
    <xf numFmtId="0" fontId="7" fillId="0" borderId="0" xfId="0" applyFont="1" applyFill="1" applyAlignment="1" applyProtection="1">
      <alignment horizontal="center" vertical="top" wrapText="1"/>
    </xf>
    <xf numFmtId="0" fontId="8" fillId="4" borderId="16" xfId="0" applyFont="1" applyFill="1" applyBorder="1" applyAlignment="1" applyProtection="1">
      <alignment horizontal="center" vertical="top"/>
    </xf>
    <xf numFmtId="0" fontId="8" fillId="4" borderId="29" xfId="0" applyFont="1" applyFill="1" applyBorder="1" applyAlignment="1" applyProtection="1">
      <alignment horizontal="center" vertical="top"/>
    </xf>
    <xf numFmtId="0" fontId="8" fillId="4" borderId="20" xfId="0" applyFont="1" applyFill="1" applyBorder="1" applyAlignment="1" applyProtection="1">
      <alignment horizontal="center" vertical="top"/>
    </xf>
    <xf numFmtId="0" fontId="0" fillId="0" borderId="0" xfId="0" applyAlignment="1" applyProtection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39"/>
  <sheetViews>
    <sheetView tabSelected="1" view="pageBreakPreview" zoomScale="85" zoomScaleNormal="100" zoomScaleSheetLayoutView="85" workbookViewId="0">
      <selection activeCell="L2" sqref="L2"/>
    </sheetView>
  </sheetViews>
  <sheetFormatPr baseColWidth="10" defaultColWidth="11.44140625" defaultRowHeight="13.8" x14ac:dyDescent="0.25"/>
  <cols>
    <col min="1" max="1" width="11.44140625" style="1"/>
    <col min="2" max="27" width="6.88671875" style="1" customWidth="1"/>
    <col min="28" max="53" width="4" style="1" customWidth="1"/>
    <col min="54" max="16384" width="11.44140625" style="1"/>
  </cols>
  <sheetData>
    <row r="2" spans="2:28" ht="14.4" customHeight="1" x14ac:dyDescent="0.25">
      <c r="B2" s="99" t="s">
        <v>63</v>
      </c>
      <c r="I2" s="99"/>
      <c r="J2" s="99"/>
      <c r="L2" s="99" t="s">
        <v>62</v>
      </c>
      <c r="W2" s="99" t="s">
        <v>61</v>
      </c>
      <c r="Y2" s="100">
        <v>46023</v>
      </c>
      <c r="Z2" s="100"/>
    </row>
    <row r="10" spans="2:28" ht="17.399999999999999" x14ac:dyDescent="0.3">
      <c r="B10" s="2" t="s">
        <v>1</v>
      </c>
    </row>
    <row r="11" spans="2:28" x14ac:dyDescent="0.25">
      <c r="B11" s="1" t="s">
        <v>2</v>
      </c>
    </row>
    <row r="12" spans="2:28" x14ac:dyDescent="0.25">
      <c r="AB12" s="3"/>
    </row>
    <row r="13" spans="2:28" x14ac:dyDescent="0.25">
      <c r="AB13" s="3"/>
    </row>
    <row r="14" spans="2:28" x14ac:dyDescent="0.25">
      <c r="C14" s="135" t="s">
        <v>3</v>
      </c>
      <c r="D14" s="135"/>
      <c r="E14" s="135"/>
      <c r="F14" s="135"/>
      <c r="G14" s="166"/>
      <c r="H14" s="167"/>
      <c r="I14" s="167"/>
      <c r="J14" s="167"/>
      <c r="K14" s="167"/>
      <c r="L14" s="167"/>
      <c r="M14" s="167"/>
      <c r="N14" s="168"/>
      <c r="P14" s="135" t="s">
        <v>7</v>
      </c>
      <c r="Q14" s="135"/>
      <c r="R14" s="135"/>
      <c r="S14" s="135"/>
      <c r="T14" s="166"/>
      <c r="U14" s="167"/>
      <c r="V14" s="167"/>
      <c r="W14" s="167"/>
      <c r="X14" s="167"/>
      <c r="Y14" s="167"/>
      <c r="Z14" s="168"/>
      <c r="AB14" s="3"/>
    </row>
    <row r="15" spans="2:28" x14ac:dyDescent="0.25">
      <c r="V15" s="4"/>
      <c r="W15" s="4"/>
      <c r="X15" s="4"/>
      <c r="AB15" s="3"/>
    </row>
    <row r="16" spans="2:28" x14ac:dyDescent="0.25">
      <c r="C16" s="135" t="s">
        <v>4</v>
      </c>
      <c r="D16" s="135"/>
      <c r="E16" s="135"/>
      <c r="F16" s="135"/>
      <c r="G16" s="166"/>
      <c r="H16" s="167"/>
      <c r="I16" s="167"/>
      <c r="J16" s="167"/>
      <c r="K16" s="167"/>
      <c r="L16" s="167"/>
      <c r="M16" s="167"/>
      <c r="N16" s="168"/>
      <c r="P16" s="135" t="s">
        <v>8</v>
      </c>
      <c r="Q16" s="135"/>
      <c r="R16" s="135"/>
      <c r="S16" s="135"/>
      <c r="T16" s="166"/>
      <c r="U16" s="167"/>
      <c r="V16" s="167"/>
      <c r="W16" s="167"/>
      <c r="X16" s="167"/>
      <c r="Y16" s="167"/>
      <c r="Z16" s="168"/>
    </row>
    <row r="17" spans="3:26" x14ac:dyDescent="0.25">
      <c r="V17" s="4"/>
      <c r="W17" s="4"/>
      <c r="X17" s="4"/>
    </row>
    <row r="18" spans="3:26" x14ac:dyDescent="0.25">
      <c r="C18" s="135" t="s">
        <v>5</v>
      </c>
      <c r="D18" s="135"/>
      <c r="E18" s="135"/>
      <c r="F18" s="135"/>
      <c r="G18" s="166"/>
      <c r="H18" s="167"/>
      <c r="I18" s="167"/>
      <c r="J18" s="167"/>
      <c r="K18" s="167"/>
      <c r="L18" s="167"/>
      <c r="M18" s="167"/>
      <c r="N18" s="168"/>
      <c r="P18" s="135" t="s">
        <v>9</v>
      </c>
      <c r="Q18" s="135"/>
      <c r="R18" s="135"/>
      <c r="S18" s="135"/>
      <c r="T18" s="166"/>
      <c r="U18" s="167"/>
      <c r="V18" s="167"/>
      <c r="W18" s="167"/>
      <c r="X18" s="167"/>
      <c r="Y18" s="167"/>
      <c r="Z18" s="168"/>
    </row>
    <row r="19" spans="3:26" x14ac:dyDescent="0.25">
      <c r="V19" s="4"/>
      <c r="W19" s="4"/>
      <c r="X19" s="4"/>
    </row>
    <row r="20" spans="3:26" x14ac:dyDescent="0.25">
      <c r="C20" s="135" t="s">
        <v>6</v>
      </c>
      <c r="D20" s="135"/>
      <c r="E20" s="135"/>
      <c r="F20" s="135"/>
      <c r="G20" s="166"/>
      <c r="H20" s="167"/>
      <c r="I20" s="167"/>
      <c r="J20" s="167"/>
      <c r="K20" s="167"/>
      <c r="L20" s="167"/>
      <c r="M20" s="167"/>
      <c r="N20" s="168"/>
    </row>
    <row r="22" spans="3:26" ht="14.4" thickBot="1" x14ac:dyDescent="0.3"/>
    <row r="23" spans="3:26" ht="15" customHeight="1" x14ac:dyDescent="0.25">
      <c r="C23" s="117" t="s">
        <v>0</v>
      </c>
      <c r="D23" s="118"/>
      <c r="E23" s="118"/>
      <c r="F23" s="119"/>
      <c r="G23" s="152" t="s">
        <v>14</v>
      </c>
      <c r="H23" s="152"/>
      <c r="I23" s="152"/>
      <c r="J23" s="152" t="s">
        <v>15</v>
      </c>
      <c r="K23" s="152"/>
      <c r="L23" s="152"/>
      <c r="M23" s="152"/>
      <c r="N23" s="156" t="s">
        <v>18</v>
      </c>
      <c r="O23" s="152"/>
      <c r="P23" s="152"/>
      <c r="Q23" s="132" t="s">
        <v>21</v>
      </c>
      <c r="R23" s="133"/>
      <c r="S23" s="133"/>
      <c r="T23" s="134"/>
      <c r="U23" s="152" t="s">
        <v>19</v>
      </c>
      <c r="V23" s="154"/>
      <c r="W23" s="132" t="s">
        <v>20</v>
      </c>
      <c r="X23" s="133"/>
      <c r="Y23" s="133"/>
      <c r="Z23" s="134"/>
    </row>
    <row r="24" spans="3:26" ht="15.75" customHeight="1" thickBot="1" x14ac:dyDescent="0.3">
      <c r="C24" s="120"/>
      <c r="D24" s="121"/>
      <c r="E24" s="121"/>
      <c r="F24" s="122"/>
      <c r="G24" s="153"/>
      <c r="H24" s="153"/>
      <c r="I24" s="153"/>
      <c r="J24" s="153"/>
      <c r="K24" s="153"/>
      <c r="L24" s="153"/>
      <c r="M24" s="153"/>
      <c r="N24" s="157"/>
      <c r="O24" s="153"/>
      <c r="P24" s="153"/>
      <c r="Q24" s="139" t="s">
        <v>23</v>
      </c>
      <c r="R24" s="137"/>
      <c r="S24" s="137" t="s">
        <v>17</v>
      </c>
      <c r="T24" s="138"/>
      <c r="U24" s="153"/>
      <c r="V24" s="155"/>
      <c r="W24" s="139" t="s">
        <v>23</v>
      </c>
      <c r="X24" s="137"/>
      <c r="Y24" s="137" t="s">
        <v>17</v>
      </c>
      <c r="Z24" s="138"/>
    </row>
    <row r="25" spans="3:26" ht="15" customHeight="1" x14ac:dyDescent="0.25">
      <c r="C25" s="123"/>
      <c r="D25" s="124"/>
      <c r="E25" s="124"/>
      <c r="F25" s="125"/>
      <c r="G25" s="101" t="s">
        <v>10</v>
      </c>
      <c r="H25" s="101"/>
      <c r="I25" s="101"/>
      <c r="J25" s="104">
        <v>400</v>
      </c>
      <c r="K25" s="104"/>
      <c r="L25" s="104"/>
      <c r="M25" s="104"/>
      <c r="N25" s="143">
        <v>45601</v>
      </c>
      <c r="O25" s="144"/>
      <c r="P25" s="144"/>
      <c r="Q25" s="106"/>
      <c r="R25" s="104"/>
      <c r="S25" s="104"/>
      <c r="T25" s="105"/>
      <c r="U25" s="162" t="str">
        <f>IF(W25="","",41.92)</f>
        <v/>
      </c>
      <c r="V25" s="164"/>
      <c r="W25" s="161" t="str">
        <f>IF(Q25="","",Q25*$U25)</f>
        <v/>
      </c>
      <c r="X25" s="162"/>
      <c r="Y25" s="162" t="str">
        <f>IF(S25="","",S25*$U25)</f>
        <v/>
      </c>
      <c r="Z25" s="163"/>
    </row>
    <row r="26" spans="3:26" ht="15" customHeight="1" x14ac:dyDescent="0.25">
      <c r="C26" s="126"/>
      <c r="D26" s="127"/>
      <c r="E26" s="127"/>
      <c r="F26" s="128"/>
      <c r="G26" s="102" t="s">
        <v>11</v>
      </c>
      <c r="H26" s="102"/>
      <c r="I26" s="102"/>
      <c r="J26" s="108">
        <v>420</v>
      </c>
      <c r="K26" s="108"/>
      <c r="L26" s="108"/>
      <c r="M26" s="108"/>
      <c r="N26" s="145">
        <v>45601</v>
      </c>
      <c r="O26" s="146"/>
      <c r="P26" s="146"/>
      <c r="Q26" s="107"/>
      <c r="R26" s="108"/>
      <c r="S26" s="108"/>
      <c r="T26" s="140"/>
      <c r="U26" s="112" t="str">
        <f>IF(W26="","",10.02)</f>
        <v/>
      </c>
      <c r="V26" s="165"/>
      <c r="W26" s="111" t="str">
        <f>IF(Q26="","",Q26*$U26)</f>
        <v/>
      </c>
      <c r="X26" s="112"/>
      <c r="Y26" s="112" t="str">
        <f>IF(S26="","",S26*$U26)</f>
        <v/>
      </c>
      <c r="Z26" s="113"/>
    </row>
    <row r="27" spans="3:26" ht="15" customHeight="1" x14ac:dyDescent="0.25">
      <c r="C27" s="126"/>
      <c r="D27" s="127"/>
      <c r="E27" s="127"/>
      <c r="F27" s="128"/>
      <c r="G27" s="102" t="s">
        <v>12</v>
      </c>
      <c r="H27" s="102"/>
      <c r="I27" s="102"/>
      <c r="J27" s="108" t="s">
        <v>16</v>
      </c>
      <c r="K27" s="108"/>
      <c r="L27" s="108"/>
      <c r="M27" s="108"/>
      <c r="N27" s="145">
        <v>45601</v>
      </c>
      <c r="O27" s="146"/>
      <c r="P27" s="146"/>
      <c r="Q27" s="107"/>
      <c r="R27" s="108"/>
      <c r="S27" s="108"/>
      <c r="T27" s="140"/>
      <c r="U27" s="112" t="str">
        <f>IF(W27="","",96.98)</f>
        <v/>
      </c>
      <c r="V27" s="165"/>
      <c r="W27" s="111" t="str">
        <f>IF(Q27="","",Q27*$U27)</f>
        <v/>
      </c>
      <c r="X27" s="112"/>
      <c r="Y27" s="112" t="str">
        <f>IF(S27="","",S27*$U27)</f>
        <v/>
      </c>
      <c r="Z27" s="113"/>
    </row>
    <row r="28" spans="3:26" ht="15.75" customHeight="1" thickBot="1" x14ac:dyDescent="0.3">
      <c r="C28" s="129"/>
      <c r="D28" s="130"/>
      <c r="E28" s="130"/>
      <c r="F28" s="131"/>
      <c r="G28" s="103" t="s">
        <v>13</v>
      </c>
      <c r="H28" s="103"/>
      <c r="I28" s="103"/>
      <c r="J28" s="136">
        <v>8901</v>
      </c>
      <c r="K28" s="136"/>
      <c r="L28" s="136"/>
      <c r="M28" s="136"/>
      <c r="N28" s="147">
        <v>45601</v>
      </c>
      <c r="O28" s="148"/>
      <c r="P28" s="148"/>
      <c r="Q28" s="109"/>
      <c r="R28" s="110"/>
      <c r="S28" s="110"/>
      <c r="T28" s="141"/>
      <c r="U28" s="115" t="str">
        <f>IF(W28="","",98.96)</f>
        <v/>
      </c>
      <c r="V28" s="142"/>
      <c r="W28" s="114" t="str">
        <f>IF(Q28="","",Q28*$U28)</f>
        <v/>
      </c>
      <c r="X28" s="115"/>
      <c r="Y28" s="115" t="str">
        <f>IF(S28="","",S28*$U28)</f>
        <v/>
      </c>
      <c r="Z28" s="116"/>
    </row>
    <row r="29" spans="3:26" ht="15.75" customHeight="1" thickBot="1" x14ac:dyDescent="0.3">
      <c r="C29" s="158" t="s">
        <v>22</v>
      </c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60"/>
      <c r="W29" s="149">
        <f>SUM(W25:X28)</f>
        <v>0</v>
      </c>
      <c r="X29" s="150"/>
      <c r="Y29" s="150">
        <f>SUM(Y25:Z28)</f>
        <v>0</v>
      </c>
      <c r="Z29" s="151"/>
    </row>
    <row r="34" spans="3:11" x14ac:dyDescent="0.25">
      <c r="C34" s="1" t="s">
        <v>60</v>
      </c>
    </row>
    <row r="39" spans="3:11" x14ac:dyDescent="0.25">
      <c r="C39" s="5" t="s">
        <v>24</v>
      </c>
      <c r="D39" s="5"/>
      <c r="E39" s="5"/>
      <c r="F39" s="5"/>
      <c r="G39" s="5" t="s">
        <v>25</v>
      </c>
      <c r="H39" s="5"/>
      <c r="I39" s="5"/>
      <c r="J39" s="5"/>
      <c r="K39" s="5"/>
    </row>
  </sheetData>
  <mergeCells count="62">
    <mergeCell ref="C20:F20"/>
    <mergeCell ref="G20:N20"/>
    <mergeCell ref="T16:Z16"/>
    <mergeCell ref="T14:Z14"/>
    <mergeCell ref="T18:Z18"/>
    <mergeCell ref="C14:F14"/>
    <mergeCell ref="G14:N14"/>
    <mergeCell ref="C16:F16"/>
    <mergeCell ref="C18:F18"/>
    <mergeCell ref="G18:N18"/>
    <mergeCell ref="G16:N16"/>
    <mergeCell ref="W24:X24"/>
    <mergeCell ref="Y24:Z24"/>
    <mergeCell ref="W25:X25"/>
    <mergeCell ref="Y25:Z25"/>
    <mergeCell ref="W26:X26"/>
    <mergeCell ref="Y26:Z26"/>
    <mergeCell ref="J23:M24"/>
    <mergeCell ref="G23:I24"/>
    <mergeCell ref="U23:V24"/>
    <mergeCell ref="N23:P24"/>
    <mergeCell ref="C29:V29"/>
    <mergeCell ref="U25:V25"/>
    <mergeCell ref="U26:V26"/>
    <mergeCell ref="U27:V27"/>
    <mergeCell ref="N27:P27"/>
    <mergeCell ref="N28:P28"/>
    <mergeCell ref="S26:T26"/>
    <mergeCell ref="W29:X29"/>
    <mergeCell ref="Y29:Z29"/>
    <mergeCell ref="C23:F24"/>
    <mergeCell ref="C25:F28"/>
    <mergeCell ref="W23:Z23"/>
    <mergeCell ref="P14:S14"/>
    <mergeCell ref="P16:S16"/>
    <mergeCell ref="P18:S18"/>
    <mergeCell ref="J28:M28"/>
    <mergeCell ref="J27:M27"/>
    <mergeCell ref="J26:M26"/>
    <mergeCell ref="J25:M25"/>
    <mergeCell ref="S24:T24"/>
    <mergeCell ref="Q24:R24"/>
    <mergeCell ref="Q23:T23"/>
    <mergeCell ref="S27:T27"/>
    <mergeCell ref="S28:T28"/>
    <mergeCell ref="Q26:R26"/>
    <mergeCell ref="Y2:Z2"/>
    <mergeCell ref="G25:I25"/>
    <mergeCell ref="G26:I26"/>
    <mergeCell ref="G27:I27"/>
    <mergeCell ref="G28:I28"/>
    <mergeCell ref="S25:T25"/>
    <mergeCell ref="Q25:R25"/>
    <mergeCell ref="Q27:R27"/>
    <mergeCell ref="Q28:R28"/>
    <mergeCell ref="W27:X27"/>
    <mergeCell ref="Y27:Z27"/>
    <mergeCell ref="W28:X28"/>
    <mergeCell ref="Y28:Z28"/>
    <mergeCell ref="U28:V28"/>
    <mergeCell ref="N25:P25"/>
    <mergeCell ref="N26:P26"/>
  </mergeCells>
  <pageMargins left="0.7" right="0.7" top="0.78740157499999996" bottom="0.78740157499999996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88"/>
  <sheetViews>
    <sheetView view="pageBreakPreview" zoomScale="85" zoomScaleNormal="70" zoomScaleSheetLayoutView="85" workbookViewId="0">
      <selection activeCell="V19" sqref="V19"/>
    </sheetView>
  </sheetViews>
  <sheetFormatPr baseColWidth="10" defaultRowHeight="14.4" x14ac:dyDescent="0.3"/>
  <cols>
    <col min="1" max="1" width="16.33203125" style="84" customWidth="1"/>
    <col min="2" max="2" width="8.109375" style="9" bestFit="1" customWidth="1"/>
    <col min="3" max="3" width="7.44140625" style="9" customWidth="1"/>
    <col min="4" max="4" width="3" style="9" customWidth="1"/>
    <col min="5" max="5" width="11.6640625" style="9" customWidth="1"/>
    <col min="6" max="6" width="3" style="9" customWidth="1"/>
    <col min="7" max="7" width="11.6640625" style="9" customWidth="1"/>
    <col min="8" max="8" width="3" style="9" customWidth="1"/>
    <col min="9" max="9" width="11.6640625" style="9" customWidth="1"/>
    <col min="10" max="10" width="3" style="9" customWidth="1"/>
    <col min="11" max="11" width="11.6640625" style="9" customWidth="1"/>
    <col min="12" max="12" width="3" style="9" customWidth="1"/>
    <col min="13" max="13" width="11.6640625" style="9" customWidth="1"/>
    <col min="14" max="14" width="3" style="9" customWidth="1"/>
    <col min="15" max="15" width="11.6640625" style="9" customWidth="1"/>
    <col min="16" max="16" width="3" style="9" customWidth="1"/>
    <col min="17" max="17" width="11.6640625" style="9" customWidth="1"/>
    <col min="18" max="18" width="3" style="9" customWidth="1"/>
    <col min="19" max="19" width="11.6640625" style="9" customWidth="1"/>
    <col min="20" max="20" width="3" style="9" customWidth="1"/>
    <col min="21" max="21" width="11.6640625" style="9" customWidth="1"/>
    <col min="22" max="22" width="10.5546875" style="9" customWidth="1"/>
    <col min="23" max="23" width="18.44140625" style="9" hidden="1" customWidth="1"/>
    <col min="24" max="26" width="11.6640625" style="9" customWidth="1"/>
  </cols>
  <sheetData>
    <row r="1" spans="1:26" x14ac:dyDescent="0.3">
      <c r="A1" s="6"/>
      <c r="B1" s="171"/>
      <c r="C1" s="171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8"/>
      <c r="X1" s="172" t="s">
        <v>26</v>
      </c>
      <c r="Y1" s="173"/>
      <c r="Z1" s="174"/>
    </row>
    <row r="2" spans="1:26" ht="28.8" x14ac:dyDescent="0.3">
      <c r="A2" s="10" t="s">
        <v>27</v>
      </c>
      <c r="B2" s="175"/>
      <c r="C2" s="175"/>
      <c r="E2" s="6"/>
      <c r="G2" s="6"/>
      <c r="I2" s="11"/>
      <c r="K2" s="12"/>
      <c r="M2" s="6"/>
      <c r="O2" s="6"/>
      <c r="Q2" s="6"/>
      <c r="S2" s="6"/>
      <c r="U2" s="13"/>
      <c r="V2" s="14"/>
      <c r="W2" s="15" t="s">
        <v>28</v>
      </c>
      <c r="X2" s="15" t="s">
        <v>29</v>
      </c>
      <c r="Y2" s="15" t="s">
        <v>30</v>
      </c>
      <c r="Z2" s="15" t="s">
        <v>31</v>
      </c>
    </row>
    <row r="3" spans="1:26" ht="26.4" x14ac:dyDescent="0.3">
      <c r="A3" s="16" t="s">
        <v>32</v>
      </c>
      <c r="B3" s="17"/>
      <c r="D3" s="176" t="s">
        <v>33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8"/>
      <c r="V3" s="18" t="s">
        <v>34</v>
      </c>
      <c r="W3" s="19"/>
      <c r="X3" s="19"/>
      <c r="Y3" s="20"/>
      <c r="Z3" s="20"/>
    </row>
    <row r="4" spans="1:26" ht="15.6" x14ac:dyDescent="0.3">
      <c r="A4" s="21"/>
      <c r="B4" s="21" t="s">
        <v>35</v>
      </c>
      <c r="C4" s="21"/>
      <c r="D4" s="22"/>
      <c r="E4" s="23"/>
      <c r="F4" s="24"/>
      <c r="G4" s="23"/>
      <c r="H4" s="24"/>
      <c r="I4" s="23"/>
      <c r="J4" s="24"/>
      <c r="K4" s="23"/>
      <c r="L4" s="24"/>
      <c r="M4" s="23"/>
      <c r="N4" s="24"/>
      <c r="O4" s="23"/>
      <c r="P4" s="24"/>
      <c r="Q4" s="23"/>
      <c r="R4" s="24"/>
      <c r="S4" s="23"/>
      <c r="T4" s="24"/>
      <c r="U4" s="23"/>
      <c r="V4" s="25" t="s">
        <v>36</v>
      </c>
      <c r="W4" s="15"/>
      <c r="X4" s="15"/>
      <c r="Y4" s="15"/>
      <c r="Z4" s="15"/>
    </row>
    <row r="5" spans="1:26" x14ac:dyDescent="0.3">
      <c r="A5" s="179"/>
      <c r="B5" s="179"/>
      <c r="C5" s="179"/>
      <c r="D5" s="26"/>
      <c r="E5" s="27"/>
      <c r="F5" s="24"/>
      <c r="G5" s="27"/>
      <c r="H5" s="24"/>
      <c r="I5" s="27"/>
      <c r="J5" s="24"/>
      <c r="K5" s="27"/>
      <c r="L5" s="24"/>
      <c r="M5" s="27"/>
      <c r="N5" s="24"/>
      <c r="O5" s="27"/>
      <c r="P5" s="24"/>
      <c r="Q5" s="27"/>
      <c r="R5" s="24"/>
      <c r="S5" s="27"/>
      <c r="T5" s="24"/>
      <c r="U5" s="27"/>
      <c r="V5" s="28"/>
      <c r="W5" s="29"/>
      <c r="X5" s="29"/>
      <c r="Y5" s="29"/>
      <c r="Z5" s="29"/>
    </row>
    <row r="6" spans="1:26" x14ac:dyDescent="0.3">
      <c r="A6" s="30"/>
      <c r="B6" s="31"/>
      <c r="D6" s="26"/>
      <c r="E6" s="32"/>
      <c r="F6" s="24"/>
      <c r="G6" s="32"/>
      <c r="H6" s="24"/>
      <c r="I6" s="32"/>
      <c r="J6" s="24"/>
      <c r="K6" s="32"/>
      <c r="L6" s="24"/>
      <c r="M6" s="32"/>
      <c r="N6" s="24"/>
      <c r="O6" s="32"/>
      <c r="P6" s="24"/>
      <c r="Q6" s="32"/>
      <c r="R6" s="24"/>
      <c r="S6" s="32"/>
      <c r="T6" s="24"/>
      <c r="U6" s="32"/>
      <c r="V6" s="15"/>
      <c r="W6" s="29"/>
      <c r="X6" s="29"/>
      <c r="Y6" s="29"/>
      <c r="Z6" s="29"/>
    </row>
    <row r="7" spans="1:26" x14ac:dyDescent="0.3">
      <c r="A7" s="30"/>
      <c r="B7" s="31"/>
      <c r="D7" s="26"/>
      <c r="E7" s="32"/>
      <c r="F7" s="24"/>
      <c r="G7" s="32"/>
      <c r="H7" s="24"/>
      <c r="I7" s="32"/>
      <c r="J7" s="24"/>
      <c r="K7" s="32"/>
      <c r="L7" s="24"/>
      <c r="M7" s="32"/>
      <c r="N7" s="24"/>
      <c r="O7" s="32"/>
      <c r="P7" s="24"/>
      <c r="Q7" s="32"/>
      <c r="R7" s="24"/>
      <c r="S7" s="32"/>
      <c r="T7" s="24"/>
      <c r="U7" s="32"/>
      <c r="V7" s="33"/>
      <c r="W7" s="29"/>
      <c r="X7" s="29"/>
      <c r="Y7" s="29"/>
      <c r="Z7" s="29"/>
    </row>
    <row r="8" spans="1:26" x14ac:dyDescent="0.3">
      <c r="A8" s="169"/>
      <c r="B8" s="170"/>
      <c r="C8" s="170"/>
      <c r="D8" s="34"/>
      <c r="E8" s="35"/>
      <c r="F8" s="34"/>
      <c r="G8" s="35"/>
      <c r="H8" s="34"/>
      <c r="I8" s="35"/>
      <c r="J8" s="34"/>
      <c r="K8" s="35"/>
      <c r="L8" s="34"/>
      <c r="M8" s="35"/>
      <c r="N8" s="34"/>
      <c r="O8" s="35"/>
      <c r="P8" s="34"/>
      <c r="Q8" s="35"/>
      <c r="R8" s="34"/>
      <c r="S8" s="35"/>
      <c r="T8" s="34"/>
      <c r="U8" s="35"/>
      <c r="V8" s="35"/>
      <c r="W8" s="36"/>
      <c r="X8" s="36"/>
      <c r="Y8" s="36"/>
      <c r="Z8" s="36"/>
    </row>
    <row r="9" spans="1:26" x14ac:dyDescent="0.3">
      <c r="A9" s="37" t="s">
        <v>37</v>
      </c>
      <c r="B9" s="38" t="s">
        <v>38</v>
      </c>
      <c r="C9" s="39" t="s">
        <v>39</v>
      </c>
      <c r="D9" s="39"/>
      <c r="E9" s="40">
        <f>SUM(E10:E11)</f>
        <v>0</v>
      </c>
      <c r="F9" s="39"/>
      <c r="G9" s="40">
        <f>SUM(G10:G11)</f>
        <v>0</v>
      </c>
      <c r="H9" s="39"/>
      <c r="I9" s="40">
        <f>SUM(I10:I11)</f>
        <v>0</v>
      </c>
      <c r="J9" s="39"/>
      <c r="K9" s="40">
        <f>SUM(K10:K11)</f>
        <v>0</v>
      </c>
      <c r="L9" s="39"/>
      <c r="M9" s="40">
        <f>SUM(M10:M11)</f>
        <v>0</v>
      </c>
      <c r="N9" s="39"/>
      <c r="O9" s="40">
        <f>SUM(O10:O11)</f>
        <v>0</v>
      </c>
      <c r="P9" s="39"/>
      <c r="Q9" s="40">
        <f>SUM(Q10:Q11)</f>
        <v>0</v>
      </c>
      <c r="R9" s="39"/>
      <c r="S9" s="40">
        <f>SUM(S10:S11)</f>
        <v>0</v>
      </c>
      <c r="T9" s="39"/>
      <c r="U9" s="40">
        <f>SUM(U10:U11)</f>
        <v>0</v>
      </c>
      <c r="V9" s="39"/>
      <c r="W9" s="41">
        <f>SUM(U9,S9,Q9,O9,M9,K9,I9,G9,E9)</f>
        <v>0</v>
      </c>
      <c r="X9" s="41">
        <f>W9</f>
        <v>0</v>
      </c>
      <c r="Y9" s="41">
        <v>0</v>
      </c>
      <c r="Z9" s="41">
        <v>0</v>
      </c>
    </row>
    <row r="10" spans="1:26" x14ac:dyDescent="0.3">
      <c r="A10" s="37"/>
      <c r="B10" s="38" t="s">
        <v>40</v>
      </c>
      <c r="C10" s="42" t="s">
        <v>39</v>
      </c>
      <c r="D10" s="43">
        <v>0.19</v>
      </c>
      <c r="E10" s="44">
        <f>IF(D13&gt;0,ROUND(E12*D10-(E12*D10*D13),2),ROUND(E12*D10,2))</f>
        <v>0</v>
      </c>
      <c r="F10" s="43">
        <v>0.19</v>
      </c>
      <c r="G10" s="44">
        <f>IF(F13&gt;0,ROUND(G12*F10-(G12*F10*F13),2),ROUND(G12*F10,2))</f>
        <v>0</v>
      </c>
      <c r="H10" s="43">
        <v>0.19</v>
      </c>
      <c r="I10" s="44">
        <f>IF(H13&gt;0,ROUND(I12*H10-(I12*H10*H13),2),ROUND(I12*H10,2))</f>
        <v>0</v>
      </c>
      <c r="J10" s="43">
        <v>0.19</v>
      </c>
      <c r="K10" s="44">
        <f>IF(J13&gt;0,ROUND(K12*J10-(K12*J10*J13),2),ROUND(K12*J10,2))</f>
        <v>0</v>
      </c>
      <c r="L10" s="43">
        <v>0.19</v>
      </c>
      <c r="M10" s="44">
        <f>IF(L13&gt;0,ROUND(M12*L10-(M12*L10*L13),2),ROUND(M12*L10,2))</f>
        <v>0</v>
      </c>
      <c r="N10" s="43">
        <v>0.19</v>
      </c>
      <c r="O10" s="44">
        <f>IF(N13&gt;0,ROUND(O12*N10-(O12*N10*N13),2),ROUND(O12*N10,2))</f>
        <v>0</v>
      </c>
      <c r="P10" s="43">
        <v>0.19</v>
      </c>
      <c r="Q10" s="44">
        <f>IF(P13&gt;0,ROUND(Q12*P10-(Q12*P10*P13),2),ROUND(Q12*P10,2))</f>
        <v>0</v>
      </c>
      <c r="R10" s="43">
        <v>0.19</v>
      </c>
      <c r="S10" s="44">
        <f>IF(R13&gt;0,ROUND(S12*R10-(S12*R10*R13),2),ROUND(S12*R10,2))</f>
        <v>0</v>
      </c>
      <c r="T10" s="43">
        <v>0.19</v>
      </c>
      <c r="U10" s="44">
        <f>IF(T13&gt;0,ROUND(U12*T10-(U12*T10*T13),2),ROUND(U12*T10,2))</f>
        <v>0</v>
      </c>
      <c r="V10" s="42"/>
      <c r="W10" s="41">
        <f>SUM(U10,S10,Q10,O10,M10,K10,I10,G10,E10)</f>
        <v>0</v>
      </c>
      <c r="X10" s="41">
        <v>0</v>
      </c>
      <c r="Y10" s="41">
        <f>W10</f>
        <v>0</v>
      </c>
      <c r="Z10" s="41">
        <v>0</v>
      </c>
    </row>
    <row r="11" spans="1:26" x14ac:dyDescent="0.3">
      <c r="A11" s="37"/>
      <c r="B11" s="38" t="s">
        <v>41</v>
      </c>
      <c r="C11" s="42" t="s">
        <v>39</v>
      </c>
      <c r="D11" s="45"/>
      <c r="E11" s="44">
        <f>IF(D13&gt;0,ROUND(E12-(E12*D13),2),E12)</f>
        <v>0</v>
      </c>
      <c r="F11" s="45"/>
      <c r="G11" s="44">
        <f>IF(F13&gt;0,ROUND(G12-(G12*F13),2),G12)</f>
        <v>0</v>
      </c>
      <c r="H11" s="45"/>
      <c r="I11" s="44">
        <f>IF(H13&gt;0,ROUND(I12-(I12*H13),2),I12)</f>
        <v>0</v>
      </c>
      <c r="J11" s="45"/>
      <c r="K11" s="44">
        <f>IF(J13&gt;0,ROUND(K12-(K12*J13),2),K12)</f>
        <v>0</v>
      </c>
      <c r="L11" s="45"/>
      <c r="M11" s="44">
        <f>IF(L13&gt;0,ROUND(M12-(M12*L13),2),M12)</f>
        <v>0</v>
      </c>
      <c r="N11" s="45"/>
      <c r="O11" s="44">
        <f>IF(N13&gt;0,ROUND(O12-(O12*N13),2),O12)</f>
        <v>0</v>
      </c>
      <c r="P11" s="45"/>
      <c r="Q11" s="44">
        <f>IF(P13&gt;0,ROUND(Q12-(Q12*P13),2),Q12)</f>
        <v>0</v>
      </c>
      <c r="R11" s="45"/>
      <c r="S11" s="44">
        <f>IF(R13&gt;0,ROUND(S12-(S12*R13),2),S12)</f>
        <v>0</v>
      </c>
      <c r="T11" s="45"/>
      <c r="U11" s="44">
        <f>IF(T13&gt;0,ROUND(U12-(U12*T13),2),U12)</f>
        <v>0</v>
      </c>
      <c r="V11" s="42"/>
      <c r="W11" s="41">
        <f>SUM(U11,S11,Q11,O11,M11,K11,I11,G11,E11)</f>
        <v>0</v>
      </c>
      <c r="X11" s="41"/>
      <c r="Y11" s="41"/>
      <c r="Z11" s="41">
        <f>W11</f>
        <v>0</v>
      </c>
    </row>
    <row r="12" spans="1:26" x14ac:dyDescent="0.3">
      <c r="A12" s="46"/>
      <c r="B12" s="38" t="s">
        <v>41</v>
      </c>
      <c r="C12" s="42" t="s">
        <v>39</v>
      </c>
      <c r="D12" s="45"/>
      <c r="E12" s="47"/>
      <c r="F12" s="45"/>
      <c r="G12" s="47"/>
      <c r="H12" s="45"/>
      <c r="I12" s="47"/>
      <c r="J12" s="45"/>
      <c r="K12" s="47"/>
      <c r="L12" s="45"/>
      <c r="M12" s="47"/>
      <c r="N12" s="45"/>
      <c r="O12" s="47"/>
      <c r="P12" s="45"/>
      <c r="Q12" s="47"/>
      <c r="R12" s="45"/>
      <c r="S12" s="47"/>
      <c r="T12" s="45"/>
      <c r="U12" s="47"/>
      <c r="V12" s="42"/>
      <c r="W12" s="41">
        <v>0</v>
      </c>
      <c r="X12" s="41">
        <v>0</v>
      </c>
      <c r="Y12" s="41">
        <v>0</v>
      </c>
      <c r="Z12" s="41">
        <v>0</v>
      </c>
    </row>
    <row r="13" spans="1:26" x14ac:dyDescent="0.3">
      <c r="A13" s="46"/>
      <c r="B13" s="38" t="s">
        <v>42</v>
      </c>
      <c r="C13" s="42" t="s">
        <v>43</v>
      </c>
      <c r="D13" s="48"/>
      <c r="E13" s="44">
        <f>E12-E11</f>
        <v>0</v>
      </c>
      <c r="F13" s="48"/>
      <c r="G13" s="44">
        <f>G12-G11</f>
        <v>0</v>
      </c>
      <c r="H13" s="48"/>
      <c r="I13" s="44">
        <f>I12-I11</f>
        <v>0</v>
      </c>
      <c r="J13" s="48"/>
      <c r="K13" s="44">
        <f>K12-K11</f>
        <v>0</v>
      </c>
      <c r="L13" s="48"/>
      <c r="M13" s="44">
        <f>M12-M11</f>
        <v>0</v>
      </c>
      <c r="N13" s="48"/>
      <c r="O13" s="44">
        <f>O12-O11</f>
        <v>0</v>
      </c>
      <c r="P13" s="48"/>
      <c r="Q13" s="44">
        <f>Q12-Q11</f>
        <v>0</v>
      </c>
      <c r="R13" s="48"/>
      <c r="S13" s="44">
        <f>S12-S11</f>
        <v>0</v>
      </c>
      <c r="T13" s="48"/>
      <c r="U13" s="44">
        <f>U12-U11</f>
        <v>0</v>
      </c>
      <c r="V13" s="42"/>
      <c r="W13" s="41">
        <v>0</v>
      </c>
      <c r="X13" s="41">
        <v>0</v>
      </c>
      <c r="Y13" s="41">
        <v>0</v>
      </c>
      <c r="Z13" s="41">
        <v>0</v>
      </c>
    </row>
    <row r="14" spans="1:26" x14ac:dyDescent="0.3">
      <c r="A14" s="37" t="s">
        <v>37</v>
      </c>
      <c r="B14" s="38" t="s">
        <v>38</v>
      </c>
      <c r="C14" s="39" t="s">
        <v>39</v>
      </c>
      <c r="D14" s="39"/>
      <c r="E14" s="40">
        <f>SUM(E15:E16)</f>
        <v>0</v>
      </c>
      <c r="F14" s="39"/>
      <c r="G14" s="40">
        <f>SUM(G15:G16)</f>
        <v>0</v>
      </c>
      <c r="H14" s="39"/>
      <c r="I14" s="40">
        <f>SUM(I15:I16)</f>
        <v>0</v>
      </c>
      <c r="J14" s="39"/>
      <c r="K14" s="40">
        <f>SUM(K15:K16)</f>
        <v>0</v>
      </c>
      <c r="L14" s="39"/>
      <c r="M14" s="40">
        <f>SUM(M15:M16)</f>
        <v>0</v>
      </c>
      <c r="N14" s="39"/>
      <c r="O14" s="40">
        <f>SUM(O15:O16)</f>
        <v>0</v>
      </c>
      <c r="P14" s="39"/>
      <c r="Q14" s="40">
        <f>SUM(Q15:Q16)</f>
        <v>0</v>
      </c>
      <c r="R14" s="39"/>
      <c r="S14" s="40">
        <f>SUM(S15:S16)</f>
        <v>0</v>
      </c>
      <c r="T14" s="39"/>
      <c r="U14" s="40">
        <f>SUM(U15:U16)</f>
        <v>0</v>
      </c>
      <c r="V14" s="39"/>
      <c r="W14" s="41">
        <f>SUM(U14,S14,Q14,O14,M14,K14,I14,G14,E14)</f>
        <v>0</v>
      </c>
      <c r="X14" s="41">
        <f>W14</f>
        <v>0</v>
      </c>
      <c r="Y14" s="41">
        <v>0</v>
      </c>
      <c r="Z14" s="41">
        <v>0</v>
      </c>
    </row>
    <row r="15" spans="1:26" x14ac:dyDescent="0.3">
      <c r="A15" s="37"/>
      <c r="B15" s="38" t="s">
        <v>40</v>
      </c>
      <c r="C15" s="42" t="s">
        <v>39</v>
      </c>
      <c r="D15" s="49">
        <v>0.19</v>
      </c>
      <c r="E15" s="44">
        <f>IF(D18&gt;0,ROUND(E17*D15-(E17*D15*D18),2),ROUND(E17*D15,2))</f>
        <v>0</v>
      </c>
      <c r="F15" s="49">
        <v>0.19</v>
      </c>
      <c r="G15" s="44">
        <f>IF(F18&gt;0,ROUND(G17*F15-(G17*F15*F18),2),ROUND(G17*F15,2))</f>
        <v>0</v>
      </c>
      <c r="H15" s="49">
        <v>0.19</v>
      </c>
      <c r="I15" s="44">
        <f>IF(H18&gt;0,ROUND(I17*H15-(I17*H15*H18),2),ROUND(I17*H15,2))</f>
        <v>0</v>
      </c>
      <c r="J15" s="49">
        <v>0.19</v>
      </c>
      <c r="K15" s="44">
        <f>IF(J18&gt;0,ROUND(K17*J15-(K17*J15*J18),2),ROUND(K17*J15,2))</f>
        <v>0</v>
      </c>
      <c r="L15" s="49">
        <v>0.19</v>
      </c>
      <c r="M15" s="44">
        <f>IF(L18&gt;0,ROUND(M17*L15-(M17*L15*L18),2),ROUND(M17*L15,2))</f>
        <v>0</v>
      </c>
      <c r="N15" s="49">
        <v>0.19</v>
      </c>
      <c r="O15" s="44">
        <f>IF(N18&gt;0,ROUND(O17*N15-(O17*N15*N18),2),ROUND(O17*N15,2))</f>
        <v>0</v>
      </c>
      <c r="P15" s="49">
        <v>0.19</v>
      </c>
      <c r="Q15" s="44">
        <f>IF(P18&gt;0,ROUND(Q17*P15-(Q17*P15*P18),2),ROUND(Q17*P15,2))</f>
        <v>0</v>
      </c>
      <c r="R15" s="49">
        <v>0.19</v>
      </c>
      <c r="S15" s="44">
        <f>IF(R18&gt;0,ROUND(S17*R15-(S17*R15*R18),2),ROUND(S17*R15,2))</f>
        <v>0</v>
      </c>
      <c r="T15" s="49">
        <v>0.19</v>
      </c>
      <c r="U15" s="44">
        <f>IF(T18&gt;0,ROUND(U17*T15-(U17*T15*T18),2),ROUND(U17*T15,2))</f>
        <v>0</v>
      </c>
      <c r="V15" s="42"/>
      <c r="W15" s="41">
        <f>SUM(U15,S15,Q15,O15,M15,K15,I15,G15,E15)</f>
        <v>0</v>
      </c>
      <c r="X15" s="41">
        <v>0</v>
      </c>
      <c r="Y15" s="41">
        <f>W15</f>
        <v>0</v>
      </c>
      <c r="Z15" s="41">
        <v>0</v>
      </c>
    </row>
    <row r="16" spans="1:26" x14ac:dyDescent="0.3">
      <c r="A16" s="37"/>
      <c r="B16" s="38" t="s">
        <v>41</v>
      </c>
      <c r="C16" s="42" t="s">
        <v>39</v>
      </c>
      <c r="D16" s="45"/>
      <c r="E16" s="44">
        <f>IF(D18&gt;0,ROUND(E17-(E17*D18),2),E17)</f>
        <v>0</v>
      </c>
      <c r="F16" s="45"/>
      <c r="G16" s="44">
        <f>IF(F18&gt;0,ROUND(G17-(G17*F18),2),G17)</f>
        <v>0</v>
      </c>
      <c r="H16" s="45"/>
      <c r="I16" s="44">
        <f>IF(H18&gt;0,ROUND(I17-(I17*H18),2),I17)</f>
        <v>0</v>
      </c>
      <c r="J16" s="45"/>
      <c r="K16" s="44">
        <f>IF(J18&gt;0,ROUND(K17-(K17*J18),2),K17)</f>
        <v>0</v>
      </c>
      <c r="L16" s="45"/>
      <c r="M16" s="44">
        <f>IF(L18&gt;0,ROUND(M17-(M17*L18),2),M17)</f>
        <v>0</v>
      </c>
      <c r="N16" s="45"/>
      <c r="O16" s="44">
        <f>IF(N18&gt;0,ROUND(O17-(O17*N18),2),O17)</f>
        <v>0</v>
      </c>
      <c r="P16" s="45"/>
      <c r="Q16" s="44">
        <f>IF(P18&gt;0,ROUND(Q17-(Q17*P18),2),Q17)</f>
        <v>0</v>
      </c>
      <c r="R16" s="45"/>
      <c r="S16" s="44">
        <f>IF(R18&gt;0,ROUND(S17-(S17*R18),2),S17)</f>
        <v>0</v>
      </c>
      <c r="T16" s="45"/>
      <c r="U16" s="44">
        <f>IF(T18&gt;0,ROUND(U17-(U17*T18),2),U17)</f>
        <v>0</v>
      </c>
      <c r="V16" s="42"/>
      <c r="W16" s="41">
        <f>SUM(U16,S16,Q16,O16,M16,K16,I16,G16,E16)</f>
        <v>0</v>
      </c>
      <c r="X16" s="41"/>
      <c r="Y16" s="41"/>
      <c r="Z16" s="41">
        <f>W16</f>
        <v>0</v>
      </c>
    </row>
    <row r="17" spans="1:26" x14ac:dyDescent="0.3">
      <c r="A17" s="46"/>
      <c r="B17" s="38" t="s">
        <v>41</v>
      </c>
      <c r="C17" s="42" t="s">
        <v>39</v>
      </c>
      <c r="D17" s="45"/>
      <c r="E17" s="47"/>
      <c r="F17" s="45"/>
      <c r="G17" s="47"/>
      <c r="H17" s="45"/>
      <c r="I17" s="47"/>
      <c r="J17" s="45"/>
      <c r="K17" s="47"/>
      <c r="L17" s="45"/>
      <c r="M17" s="47"/>
      <c r="N17" s="45"/>
      <c r="O17" s="47"/>
      <c r="P17" s="45"/>
      <c r="Q17" s="47"/>
      <c r="R17" s="45"/>
      <c r="S17" s="47"/>
      <c r="T17" s="45"/>
      <c r="U17" s="47"/>
      <c r="V17" s="42"/>
      <c r="W17" s="41">
        <v>0</v>
      </c>
      <c r="X17" s="41">
        <v>0</v>
      </c>
      <c r="Y17" s="41">
        <v>0</v>
      </c>
      <c r="Z17" s="41">
        <v>0</v>
      </c>
    </row>
    <row r="18" spans="1:26" x14ac:dyDescent="0.3">
      <c r="A18" s="46"/>
      <c r="B18" s="38" t="s">
        <v>42</v>
      </c>
      <c r="C18" s="42" t="s">
        <v>43</v>
      </c>
      <c r="D18" s="48"/>
      <c r="E18" s="44">
        <f>E17-E16</f>
        <v>0</v>
      </c>
      <c r="F18" s="48"/>
      <c r="G18" s="44">
        <f>G17-G16</f>
        <v>0</v>
      </c>
      <c r="H18" s="48"/>
      <c r="I18" s="44">
        <f>I17-I16</f>
        <v>0</v>
      </c>
      <c r="J18" s="48"/>
      <c r="K18" s="44">
        <f>K17-K16</f>
        <v>0</v>
      </c>
      <c r="L18" s="48"/>
      <c r="M18" s="44">
        <f>M17-M16</f>
        <v>0</v>
      </c>
      <c r="N18" s="48"/>
      <c r="O18" s="44">
        <f>O17-O16</f>
        <v>0</v>
      </c>
      <c r="P18" s="48"/>
      <c r="Q18" s="44">
        <f>Q17-Q16</f>
        <v>0</v>
      </c>
      <c r="R18" s="48"/>
      <c r="S18" s="44">
        <f>S17-S16</f>
        <v>0</v>
      </c>
      <c r="T18" s="48"/>
      <c r="U18" s="44">
        <f>U17-U16</f>
        <v>0</v>
      </c>
      <c r="V18" s="42"/>
      <c r="W18" s="41">
        <v>0</v>
      </c>
      <c r="X18" s="41">
        <v>0</v>
      </c>
      <c r="Y18" s="41">
        <v>0</v>
      </c>
      <c r="Z18" s="41">
        <v>0</v>
      </c>
    </row>
    <row r="19" spans="1:26" x14ac:dyDescent="0.3">
      <c r="A19" s="50" t="s">
        <v>44</v>
      </c>
      <c r="B19" s="51" t="s">
        <v>45</v>
      </c>
      <c r="C19" s="42" t="s">
        <v>46</v>
      </c>
      <c r="D19" s="42"/>
      <c r="E19" s="40"/>
      <c r="F19" s="42"/>
      <c r="G19" s="40"/>
      <c r="H19" s="42"/>
      <c r="I19" s="40"/>
      <c r="J19" s="42"/>
      <c r="K19" s="40"/>
      <c r="L19" s="42"/>
      <c r="M19" s="40"/>
      <c r="N19" s="42"/>
      <c r="O19" s="40"/>
      <c r="P19" s="42"/>
      <c r="Q19" s="40"/>
      <c r="R19" s="42"/>
      <c r="S19" s="40"/>
      <c r="T19" s="42"/>
      <c r="U19" s="40"/>
      <c r="V19" s="47"/>
      <c r="W19" s="41">
        <f>SUM(U19,S19,Q19,O19,M19,K19,I19,G19,E19,V19)</f>
        <v>0</v>
      </c>
      <c r="X19" s="41">
        <f>ROUND(W19*W20,2)</f>
        <v>0</v>
      </c>
      <c r="Y19" s="41">
        <v>0</v>
      </c>
      <c r="Z19" s="41">
        <f t="shared" ref="Z19:Z26" si="0">X19</f>
        <v>0</v>
      </c>
    </row>
    <row r="20" spans="1:26" x14ac:dyDescent="0.3">
      <c r="A20" s="52"/>
      <c r="B20" s="53" t="s">
        <v>47</v>
      </c>
      <c r="C20" s="42" t="s">
        <v>48</v>
      </c>
      <c r="D20" s="42"/>
      <c r="E20" s="40"/>
      <c r="F20" s="42"/>
      <c r="G20" s="40"/>
      <c r="H20" s="42"/>
      <c r="I20" s="40"/>
      <c r="J20" s="42"/>
      <c r="K20" s="40"/>
      <c r="L20" s="42"/>
      <c r="M20" s="40"/>
      <c r="N20" s="42"/>
      <c r="O20" s="40"/>
      <c r="P20" s="42"/>
      <c r="Q20" s="40"/>
      <c r="R20" s="42"/>
      <c r="S20" s="40"/>
      <c r="T20" s="42"/>
      <c r="U20" s="40"/>
      <c r="V20" s="54">
        <f>IF(V19=0,0,VALUE("41,92"))</f>
        <v>0</v>
      </c>
      <c r="W20" s="41">
        <f>V20</f>
        <v>0</v>
      </c>
      <c r="X20" s="41">
        <v>0</v>
      </c>
      <c r="Y20" s="41">
        <v>0</v>
      </c>
      <c r="Z20" s="41">
        <f t="shared" si="0"/>
        <v>0</v>
      </c>
    </row>
    <row r="21" spans="1:26" x14ac:dyDescent="0.3">
      <c r="A21" s="52"/>
      <c r="B21" s="55" t="s">
        <v>49</v>
      </c>
      <c r="C21" s="42" t="s">
        <v>46</v>
      </c>
      <c r="D21" s="42"/>
      <c r="E21" s="40"/>
      <c r="F21" s="42"/>
      <c r="G21" s="40"/>
      <c r="H21" s="42"/>
      <c r="I21" s="40"/>
      <c r="J21" s="42"/>
      <c r="K21" s="40"/>
      <c r="L21" s="42"/>
      <c r="M21" s="40"/>
      <c r="N21" s="42"/>
      <c r="O21" s="40"/>
      <c r="P21" s="42"/>
      <c r="Q21" s="40"/>
      <c r="R21" s="42"/>
      <c r="S21" s="40"/>
      <c r="T21" s="42"/>
      <c r="U21" s="40"/>
      <c r="V21" s="47"/>
      <c r="W21" s="41">
        <f>SUM(U21,S21,Q21,O21,M21,K21,I21,G21,E21,V21)</f>
        <v>0</v>
      </c>
      <c r="X21" s="41">
        <f>ROUND(W21*W22,2)</f>
        <v>0</v>
      </c>
      <c r="Y21" s="41">
        <v>0</v>
      </c>
      <c r="Z21" s="41">
        <f t="shared" si="0"/>
        <v>0</v>
      </c>
    </row>
    <row r="22" spans="1:26" x14ac:dyDescent="0.3">
      <c r="A22" s="52"/>
      <c r="B22" s="55" t="s">
        <v>50</v>
      </c>
      <c r="C22" s="42" t="s">
        <v>48</v>
      </c>
      <c r="D22" s="42"/>
      <c r="E22" s="40"/>
      <c r="F22" s="42"/>
      <c r="G22" s="40"/>
      <c r="H22" s="42"/>
      <c r="I22" s="40"/>
      <c r="J22" s="42"/>
      <c r="K22" s="40"/>
      <c r="L22" s="42"/>
      <c r="M22" s="40"/>
      <c r="N22" s="42"/>
      <c r="O22" s="40"/>
      <c r="P22" s="42"/>
      <c r="Q22" s="40"/>
      <c r="R22" s="42"/>
      <c r="S22" s="40"/>
      <c r="T22" s="42"/>
      <c r="U22" s="40"/>
      <c r="V22" s="42">
        <f>IF(V21=0,0,VALUE("10,02"))</f>
        <v>0</v>
      </c>
      <c r="W22" s="41">
        <f>V22</f>
        <v>0</v>
      </c>
      <c r="X22" s="41">
        <v>0</v>
      </c>
      <c r="Y22" s="41">
        <v>0</v>
      </c>
      <c r="Z22" s="41">
        <f t="shared" si="0"/>
        <v>0</v>
      </c>
    </row>
    <row r="23" spans="1:26" x14ac:dyDescent="0.3">
      <c r="A23" s="52"/>
      <c r="B23" s="51" t="s">
        <v>51</v>
      </c>
      <c r="C23" s="42" t="s">
        <v>46</v>
      </c>
      <c r="D23" s="42"/>
      <c r="E23" s="40"/>
      <c r="F23" s="42"/>
      <c r="G23" s="40"/>
      <c r="H23" s="42"/>
      <c r="I23" s="40"/>
      <c r="J23" s="42"/>
      <c r="K23" s="40"/>
      <c r="L23" s="42"/>
      <c r="M23" s="40"/>
      <c r="N23" s="42"/>
      <c r="O23" s="40"/>
      <c r="P23" s="42"/>
      <c r="Q23" s="40"/>
      <c r="R23" s="42"/>
      <c r="S23" s="40"/>
      <c r="T23" s="42"/>
      <c r="U23" s="40"/>
      <c r="V23" s="47"/>
      <c r="W23" s="41">
        <f>SUM(U23,S23,Q23,O23,M23,K23,I23,G23,E23,V23)</f>
        <v>0</v>
      </c>
      <c r="X23" s="41">
        <f>ROUND(W23*W24,2)</f>
        <v>0</v>
      </c>
      <c r="Y23" s="41">
        <v>0</v>
      </c>
      <c r="Z23" s="41">
        <f t="shared" si="0"/>
        <v>0</v>
      </c>
    </row>
    <row r="24" spans="1:26" x14ac:dyDescent="0.3">
      <c r="A24" s="52"/>
      <c r="B24" s="56" t="s">
        <v>52</v>
      </c>
      <c r="C24" s="42" t="s">
        <v>48</v>
      </c>
      <c r="D24" s="42"/>
      <c r="E24" s="40"/>
      <c r="F24" s="42"/>
      <c r="G24" s="40"/>
      <c r="H24" s="42"/>
      <c r="I24" s="40"/>
      <c r="J24" s="42"/>
      <c r="K24" s="40"/>
      <c r="L24" s="42"/>
      <c r="M24" s="40"/>
      <c r="N24" s="42"/>
      <c r="O24" s="40"/>
      <c r="P24" s="42"/>
      <c r="Q24" s="40"/>
      <c r="R24" s="42"/>
      <c r="S24" s="40"/>
      <c r="T24" s="42"/>
      <c r="U24" s="40"/>
      <c r="V24" s="42">
        <f>IF(V23=0,0,VALUE("96,98"))</f>
        <v>0</v>
      </c>
      <c r="W24" s="41">
        <f>V24</f>
        <v>0</v>
      </c>
      <c r="X24" s="41">
        <v>0</v>
      </c>
      <c r="Y24" s="41">
        <v>0</v>
      </c>
      <c r="Z24" s="41">
        <f t="shared" si="0"/>
        <v>0</v>
      </c>
    </row>
    <row r="25" spans="1:26" x14ac:dyDescent="0.3">
      <c r="A25" s="52"/>
      <c r="B25" s="51" t="s">
        <v>51</v>
      </c>
      <c r="C25" s="42" t="s">
        <v>46</v>
      </c>
      <c r="D25" s="42"/>
      <c r="E25" s="40"/>
      <c r="F25" s="42"/>
      <c r="G25" s="40"/>
      <c r="H25" s="42"/>
      <c r="I25" s="40"/>
      <c r="J25" s="42"/>
      <c r="K25" s="40"/>
      <c r="L25" s="42"/>
      <c r="M25" s="40"/>
      <c r="N25" s="42"/>
      <c r="O25" s="40"/>
      <c r="P25" s="42"/>
      <c r="Q25" s="40"/>
      <c r="R25" s="42"/>
      <c r="S25" s="40"/>
      <c r="T25" s="42"/>
      <c r="U25" s="40"/>
      <c r="V25" s="47"/>
      <c r="W25" s="41">
        <f>SUM(U25,S25,Q25,O25,M25,K25,I25,G25,E25,V25)</f>
        <v>0</v>
      </c>
      <c r="X25" s="41">
        <f>ROUND(W25*W26,2)</f>
        <v>0</v>
      </c>
      <c r="Y25" s="41">
        <v>0</v>
      </c>
      <c r="Z25" s="41">
        <f t="shared" si="0"/>
        <v>0</v>
      </c>
    </row>
    <row r="26" spans="1:26" x14ac:dyDescent="0.3">
      <c r="A26" s="57"/>
      <c r="B26" s="53" t="s">
        <v>53</v>
      </c>
      <c r="C26" s="42" t="s">
        <v>48</v>
      </c>
      <c r="D26" s="42"/>
      <c r="E26" s="40"/>
      <c r="F26" s="42"/>
      <c r="G26" s="40"/>
      <c r="H26" s="42"/>
      <c r="I26" s="40"/>
      <c r="J26" s="42"/>
      <c r="K26" s="40"/>
      <c r="L26" s="42"/>
      <c r="M26" s="40"/>
      <c r="N26" s="42"/>
      <c r="O26" s="40"/>
      <c r="P26" s="42"/>
      <c r="Q26" s="40"/>
      <c r="R26" s="42"/>
      <c r="S26" s="40"/>
      <c r="T26" s="42"/>
      <c r="U26" s="40"/>
      <c r="V26" s="42">
        <f>IF(V25=0,0,VALUE("98,96"))</f>
        <v>0</v>
      </c>
      <c r="W26" s="41">
        <f>V26</f>
        <v>0</v>
      </c>
      <c r="X26" s="41">
        <v>0</v>
      </c>
      <c r="Y26" s="41">
        <v>0</v>
      </c>
      <c r="Z26" s="41">
        <f t="shared" si="0"/>
        <v>0</v>
      </c>
    </row>
    <row r="27" spans="1:26" x14ac:dyDescent="0.3">
      <c r="A27" s="58" t="s">
        <v>54</v>
      </c>
      <c r="B27" s="59"/>
      <c r="C27" s="60"/>
      <c r="D27" s="61"/>
      <c r="E27" s="62">
        <f t="shared" ref="E27:G28" si="1">E9+E14</f>
        <v>0</v>
      </c>
      <c r="F27" s="62"/>
      <c r="G27" s="62">
        <f t="shared" si="1"/>
        <v>0</v>
      </c>
      <c r="H27" s="62"/>
      <c r="I27" s="62">
        <f t="shared" ref="I27:I28" si="2">I9+I14</f>
        <v>0</v>
      </c>
      <c r="J27" s="62"/>
      <c r="K27" s="62">
        <f t="shared" ref="K27:K28" si="3">K9+K14</f>
        <v>0</v>
      </c>
      <c r="L27" s="62"/>
      <c r="M27" s="62">
        <f t="shared" ref="M27:M28" si="4">M9+M14</f>
        <v>0</v>
      </c>
      <c r="N27" s="62"/>
      <c r="O27" s="62">
        <f t="shared" ref="O27:O28" si="5">O9+O14</f>
        <v>0</v>
      </c>
      <c r="P27" s="62"/>
      <c r="Q27" s="62">
        <f t="shared" ref="Q27:Q28" si="6">Q9+Q14</f>
        <v>0</v>
      </c>
      <c r="R27" s="62"/>
      <c r="S27" s="62">
        <f t="shared" ref="S27:S28" si="7">S9+S14</f>
        <v>0</v>
      </c>
      <c r="T27" s="62"/>
      <c r="U27" s="62">
        <f t="shared" ref="U27:U28" si="8">U9+U14</f>
        <v>0</v>
      </c>
      <c r="V27" s="63"/>
      <c r="X27" s="64"/>
      <c r="Y27" s="64"/>
      <c r="Z27" s="64"/>
    </row>
    <row r="28" spans="1:26" x14ac:dyDescent="0.3">
      <c r="A28" s="58" t="s">
        <v>55</v>
      </c>
      <c r="B28" s="59"/>
      <c r="C28" s="60"/>
      <c r="D28" s="61"/>
      <c r="E28" s="62">
        <f t="shared" si="1"/>
        <v>0</v>
      </c>
      <c r="F28" s="62"/>
      <c r="G28" s="62">
        <f t="shared" si="1"/>
        <v>0</v>
      </c>
      <c r="H28" s="62"/>
      <c r="I28" s="62">
        <f t="shared" si="2"/>
        <v>0</v>
      </c>
      <c r="J28" s="62"/>
      <c r="K28" s="62">
        <f t="shared" si="3"/>
        <v>0</v>
      </c>
      <c r="L28" s="62"/>
      <c r="M28" s="62">
        <f t="shared" si="4"/>
        <v>0</v>
      </c>
      <c r="N28" s="62"/>
      <c r="O28" s="62">
        <f t="shared" si="5"/>
        <v>0</v>
      </c>
      <c r="P28" s="62"/>
      <c r="Q28" s="62">
        <f t="shared" si="6"/>
        <v>0</v>
      </c>
      <c r="R28" s="62"/>
      <c r="S28" s="62">
        <f t="shared" si="7"/>
        <v>0</v>
      </c>
      <c r="T28" s="62"/>
      <c r="U28" s="62">
        <f t="shared" si="8"/>
        <v>0</v>
      </c>
      <c r="V28" s="62"/>
      <c r="X28" s="64"/>
      <c r="Y28" s="64"/>
      <c r="Z28" s="64"/>
    </row>
    <row r="29" spans="1:26" x14ac:dyDescent="0.3">
      <c r="A29" s="58" t="s">
        <v>56</v>
      </c>
      <c r="B29" s="59"/>
      <c r="C29" s="60"/>
      <c r="D29" s="61"/>
      <c r="E29" s="62">
        <f>E11+E16</f>
        <v>0</v>
      </c>
      <c r="F29" s="62"/>
      <c r="G29" s="62">
        <f>G11+G16</f>
        <v>0</v>
      </c>
      <c r="H29" s="62"/>
      <c r="I29" s="62">
        <f>I11+I16</f>
        <v>0</v>
      </c>
      <c r="J29" s="62"/>
      <c r="K29" s="62">
        <f>K11+K16</f>
        <v>0</v>
      </c>
      <c r="L29" s="62"/>
      <c r="M29" s="62">
        <f>M11+M16</f>
        <v>0</v>
      </c>
      <c r="N29" s="62"/>
      <c r="O29" s="62">
        <f>O11+O16</f>
        <v>0</v>
      </c>
      <c r="P29" s="62"/>
      <c r="Q29" s="62">
        <f>Q11+Q16</f>
        <v>0</v>
      </c>
      <c r="R29" s="62"/>
      <c r="S29" s="62">
        <f>S11+S16</f>
        <v>0</v>
      </c>
      <c r="T29" s="62"/>
      <c r="U29" s="62">
        <f>U11+U16</f>
        <v>0</v>
      </c>
      <c r="V29" s="62"/>
      <c r="X29" s="64"/>
      <c r="Y29" s="64"/>
      <c r="Z29" s="64"/>
    </row>
    <row r="30" spans="1:26" ht="16.2" thickBot="1" x14ac:dyDescent="0.35">
      <c r="A30" s="65" t="s">
        <v>22</v>
      </c>
      <c r="B30" s="66"/>
      <c r="C30" s="66"/>
      <c r="D30" s="66"/>
      <c r="E30" s="67"/>
      <c r="F30" s="66"/>
      <c r="G30" s="67"/>
      <c r="H30" s="66"/>
      <c r="I30" s="67"/>
      <c r="J30" s="66"/>
      <c r="K30" s="67"/>
      <c r="L30" s="66"/>
      <c r="M30" s="67"/>
      <c r="N30" s="66"/>
      <c r="O30" s="67"/>
      <c r="P30" s="66"/>
      <c r="Q30" s="67"/>
      <c r="R30" s="66"/>
      <c r="S30" s="67"/>
      <c r="T30" s="66"/>
      <c r="U30" s="68"/>
      <c r="V30" s="66"/>
      <c r="W30" s="69"/>
      <c r="X30" s="70">
        <f>SUM(X9:X26)</f>
        <v>0</v>
      </c>
      <c r="Y30" s="70">
        <f>SUM(Y9:Y26)</f>
        <v>0</v>
      </c>
      <c r="Z30" s="70">
        <f>SUM(Z9:Z26)</f>
        <v>0</v>
      </c>
    </row>
    <row r="31" spans="1:26" ht="15" thickTop="1" x14ac:dyDescent="0.3">
      <c r="A31" s="71" t="s">
        <v>57</v>
      </c>
      <c r="B31" s="72"/>
      <c r="C31" s="72"/>
      <c r="D31" s="72"/>
      <c r="E31" s="73"/>
      <c r="F31" s="74"/>
      <c r="G31" s="73"/>
      <c r="H31" s="74"/>
      <c r="I31" s="73"/>
      <c r="J31" s="74"/>
      <c r="K31" s="73"/>
      <c r="L31" s="74"/>
      <c r="M31" s="73"/>
      <c r="N31" s="74"/>
      <c r="O31" s="73"/>
      <c r="P31" s="74"/>
      <c r="Q31" s="73"/>
      <c r="R31" s="74"/>
      <c r="S31" s="73"/>
      <c r="T31" s="74"/>
      <c r="U31" s="73"/>
      <c r="V31" s="72"/>
      <c r="W31" s="72"/>
      <c r="X31" s="75">
        <f t="shared" ref="X31:Y31" si="9">SUM(X9:X18)</f>
        <v>0</v>
      </c>
      <c r="Y31" s="75">
        <f t="shared" si="9"/>
        <v>0</v>
      </c>
      <c r="Z31" s="75">
        <f>SUM(Z9:Z18)</f>
        <v>0</v>
      </c>
    </row>
    <row r="32" spans="1:26" x14ac:dyDescent="0.3">
      <c r="A32" s="71" t="s">
        <v>58</v>
      </c>
      <c r="B32" s="72"/>
      <c r="C32" s="72"/>
      <c r="D32" s="72"/>
      <c r="E32" s="76"/>
      <c r="F32" s="77"/>
      <c r="G32" s="76"/>
      <c r="H32" s="77"/>
      <c r="I32" s="76"/>
      <c r="J32" s="77"/>
      <c r="K32" s="76"/>
      <c r="L32" s="77"/>
      <c r="M32" s="76"/>
      <c r="N32" s="77"/>
      <c r="O32" s="76"/>
      <c r="P32" s="77"/>
      <c r="Q32" s="76"/>
      <c r="R32" s="77"/>
      <c r="S32" s="76"/>
      <c r="T32" s="77"/>
      <c r="U32" s="76"/>
      <c r="V32" s="72"/>
      <c r="W32" s="72"/>
      <c r="X32" s="75">
        <f>SUM(X19:X26)</f>
        <v>0</v>
      </c>
      <c r="Y32" s="75">
        <f>SUM(Y19:Y26)</f>
        <v>0</v>
      </c>
      <c r="Z32" s="75">
        <f>SUM(Z19:Z26)</f>
        <v>0</v>
      </c>
    </row>
    <row r="33" spans="1:26" x14ac:dyDescent="0.3">
      <c r="A33" s="78"/>
      <c r="B33" s="79"/>
      <c r="C33" s="79"/>
      <c r="D33" s="79"/>
      <c r="E33" s="80"/>
      <c r="F33" s="81"/>
      <c r="G33" s="80"/>
      <c r="H33" s="81"/>
      <c r="I33" s="80"/>
      <c r="J33" s="81"/>
      <c r="K33" s="80"/>
      <c r="L33" s="81"/>
      <c r="M33" s="80"/>
      <c r="N33" s="81"/>
      <c r="O33" s="80"/>
      <c r="P33" s="81"/>
      <c r="Q33" s="80"/>
      <c r="R33" s="81"/>
      <c r="S33" s="80"/>
      <c r="T33" s="81"/>
      <c r="U33" s="80"/>
      <c r="V33" s="79"/>
      <c r="W33" s="79"/>
      <c r="X33" s="82"/>
      <c r="Y33" s="82"/>
      <c r="Z33" s="82"/>
    </row>
    <row r="34" spans="1:26" x14ac:dyDescent="0.3">
      <c r="A34" s="9" t="s">
        <v>59</v>
      </c>
      <c r="B34" s="79"/>
      <c r="C34" s="79"/>
      <c r="D34" s="79"/>
      <c r="E34" s="83"/>
      <c r="F34" s="78"/>
      <c r="G34" s="83"/>
      <c r="H34" s="78"/>
      <c r="I34" s="83"/>
      <c r="J34" s="78"/>
      <c r="K34" s="83"/>
      <c r="L34" s="78"/>
      <c r="M34" s="83"/>
      <c r="N34" s="78"/>
      <c r="O34" s="83"/>
      <c r="P34" s="78"/>
      <c r="Q34" s="83"/>
      <c r="R34" s="78"/>
      <c r="S34" s="83"/>
      <c r="T34" s="78"/>
      <c r="U34" s="83"/>
      <c r="V34" s="79"/>
      <c r="W34" s="79"/>
      <c r="X34" s="82"/>
      <c r="Y34" s="82"/>
      <c r="Z34" s="82"/>
    </row>
    <row r="35" spans="1:26" x14ac:dyDescent="0.3">
      <c r="E35" s="83"/>
      <c r="F35" s="85"/>
      <c r="G35" s="83"/>
      <c r="H35" s="85"/>
      <c r="I35" s="83"/>
      <c r="J35" s="85"/>
      <c r="K35" s="83"/>
      <c r="L35" s="85"/>
      <c r="M35" s="83"/>
      <c r="N35" s="85"/>
      <c r="O35" s="83"/>
      <c r="P35" s="85"/>
      <c r="Q35" s="83"/>
      <c r="R35" s="85"/>
      <c r="S35" s="83"/>
      <c r="T35" s="85"/>
      <c r="U35" s="83"/>
      <c r="Z35"/>
    </row>
    <row r="36" spans="1:26" ht="17.399999999999999" x14ac:dyDescent="0.3">
      <c r="A36" s="9"/>
      <c r="B36" s="86"/>
      <c r="C36" s="87"/>
      <c r="D36" s="87"/>
      <c r="V36" s="87"/>
      <c r="W36" s="87"/>
      <c r="X36" s="87"/>
      <c r="Y36" s="87"/>
      <c r="Z36" s="87"/>
    </row>
    <row r="38" spans="1:26" x14ac:dyDescent="0.3">
      <c r="A38" s="88"/>
      <c r="V38" s="88"/>
      <c r="W38" s="88"/>
      <c r="X38" s="88"/>
      <c r="Y38" s="88"/>
      <c r="Z38" s="88"/>
    </row>
    <row r="44" spans="1:26" x14ac:dyDescent="0.3">
      <c r="A44" s="88"/>
      <c r="V44" s="88"/>
      <c r="W44" s="88"/>
      <c r="X44" s="88"/>
      <c r="Y44" s="88"/>
      <c r="Z44" s="88"/>
    </row>
    <row r="46" spans="1:26" x14ac:dyDescent="0.3">
      <c r="E46" s="89"/>
      <c r="F46" s="85"/>
      <c r="G46" s="89"/>
      <c r="H46" s="85"/>
      <c r="I46" s="89"/>
      <c r="J46" s="85"/>
      <c r="K46" s="89"/>
      <c r="L46" s="85"/>
      <c r="M46" s="89"/>
      <c r="N46" s="85"/>
      <c r="O46" s="89"/>
      <c r="P46" s="85"/>
      <c r="Q46" s="89"/>
      <c r="R46" s="85"/>
      <c r="S46" s="89"/>
      <c r="T46" s="85"/>
      <c r="U46" s="89"/>
    </row>
    <row r="47" spans="1:26" x14ac:dyDescent="0.3">
      <c r="E47" s="90"/>
      <c r="F47" s="85"/>
      <c r="G47" s="90"/>
      <c r="H47" s="85"/>
      <c r="I47" s="90"/>
      <c r="J47" s="85"/>
      <c r="K47" s="90"/>
      <c r="L47" s="85"/>
      <c r="M47" s="90"/>
      <c r="N47" s="85"/>
      <c r="O47" s="90"/>
      <c r="P47" s="85"/>
      <c r="Q47" s="90"/>
      <c r="R47" s="85"/>
      <c r="S47" s="90"/>
      <c r="T47" s="85"/>
      <c r="U47" s="90"/>
    </row>
    <row r="48" spans="1:26" x14ac:dyDescent="0.3">
      <c r="E48" s="90"/>
      <c r="F48" s="85"/>
      <c r="G48" s="90"/>
      <c r="H48" s="85"/>
      <c r="I48" s="90"/>
      <c r="J48" s="85"/>
      <c r="K48" s="90"/>
      <c r="L48" s="85"/>
      <c r="M48" s="90"/>
      <c r="N48" s="85"/>
      <c r="O48" s="90"/>
      <c r="P48" s="85"/>
      <c r="Q48" s="90"/>
      <c r="R48" s="85"/>
      <c r="S48" s="90"/>
      <c r="T48" s="85"/>
      <c r="U48" s="90"/>
    </row>
    <row r="49" spans="1:21" x14ac:dyDescent="0.3">
      <c r="E49" s="91"/>
      <c r="F49" s="85"/>
      <c r="G49" s="91"/>
      <c r="H49" s="85"/>
      <c r="I49" s="91"/>
      <c r="J49" s="85"/>
      <c r="K49" s="91"/>
      <c r="L49" s="85"/>
      <c r="M49" s="91"/>
      <c r="N49" s="85"/>
      <c r="O49" s="91"/>
      <c r="P49" s="85"/>
      <c r="Q49" s="91"/>
      <c r="R49" s="85"/>
      <c r="S49" s="91"/>
      <c r="T49" s="85"/>
      <c r="U49" s="91"/>
    </row>
    <row r="50" spans="1:21" x14ac:dyDescent="0.3">
      <c r="E50" s="91"/>
      <c r="F50" s="85"/>
      <c r="G50" s="91"/>
      <c r="H50" s="85"/>
      <c r="I50" s="91"/>
      <c r="J50" s="85"/>
      <c r="K50" s="91"/>
      <c r="L50" s="85"/>
      <c r="M50" s="91"/>
      <c r="N50" s="85"/>
      <c r="O50" s="91"/>
      <c r="P50" s="85"/>
      <c r="Q50" s="91"/>
      <c r="R50" s="85"/>
      <c r="S50" s="91"/>
      <c r="T50" s="85"/>
      <c r="U50" s="91"/>
    </row>
    <row r="51" spans="1:21" x14ac:dyDescent="0.3">
      <c r="A51" s="9"/>
    </row>
    <row r="52" spans="1:21" x14ac:dyDescent="0.3">
      <c r="A52" s="9"/>
    </row>
    <row r="53" spans="1:21" x14ac:dyDescent="0.3">
      <c r="A53" s="9"/>
    </row>
    <row r="54" spans="1:21" x14ac:dyDescent="0.3">
      <c r="A54" s="9"/>
    </row>
    <row r="55" spans="1:21" x14ac:dyDescent="0.3">
      <c r="A55" s="9"/>
    </row>
    <row r="56" spans="1:21" x14ac:dyDescent="0.3">
      <c r="A56" s="9"/>
    </row>
    <row r="57" spans="1:21" x14ac:dyDescent="0.3">
      <c r="A57" s="9"/>
    </row>
    <row r="58" spans="1:21" x14ac:dyDescent="0.3">
      <c r="A58" s="9"/>
    </row>
    <row r="59" spans="1:21" x14ac:dyDescent="0.3">
      <c r="A59" s="9"/>
    </row>
    <row r="60" spans="1:21" x14ac:dyDescent="0.3">
      <c r="A60" s="9"/>
    </row>
    <row r="61" spans="1:21" x14ac:dyDescent="0.3">
      <c r="A61" s="9"/>
    </row>
    <row r="62" spans="1:21" x14ac:dyDescent="0.3">
      <c r="A62" s="9"/>
    </row>
    <row r="63" spans="1:21" x14ac:dyDescent="0.3">
      <c r="A63" s="9"/>
    </row>
    <row r="64" spans="1:21" x14ac:dyDescent="0.3">
      <c r="A64" s="9"/>
    </row>
    <row r="65" spans="1:21" x14ac:dyDescent="0.3">
      <c r="A65" s="9"/>
    </row>
    <row r="66" spans="1:21" x14ac:dyDescent="0.3">
      <c r="A66" s="9"/>
    </row>
    <row r="67" spans="1:21" x14ac:dyDescent="0.3">
      <c r="A67" s="9"/>
    </row>
    <row r="68" spans="1:21" x14ac:dyDescent="0.3">
      <c r="A68" s="9"/>
    </row>
    <row r="69" spans="1:21" x14ac:dyDescent="0.3">
      <c r="A69" s="9"/>
    </row>
    <row r="70" spans="1:21" x14ac:dyDescent="0.3">
      <c r="A70" s="9"/>
    </row>
    <row r="71" spans="1:21" x14ac:dyDescent="0.3">
      <c r="A71" s="9"/>
    </row>
    <row r="72" spans="1:21" x14ac:dyDescent="0.3">
      <c r="A72" s="9"/>
    </row>
    <row r="73" spans="1:21" x14ac:dyDescent="0.3">
      <c r="E73" s="92"/>
      <c r="G73" s="92"/>
      <c r="I73" s="92"/>
      <c r="K73" s="92"/>
      <c r="M73" s="92"/>
      <c r="O73" s="92"/>
      <c r="Q73" s="92"/>
      <c r="S73" s="92"/>
      <c r="U73" s="92"/>
    </row>
    <row r="74" spans="1:21" x14ac:dyDescent="0.3">
      <c r="E74" s="93"/>
      <c r="G74" s="93"/>
      <c r="I74" s="93"/>
      <c r="K74" s="93"/>
      <c r="M74" s="93"/>
      <c r="O74" s="93"/>
      <c r="Q74" s="93"/>
      <c r="S74" s="93"/>
      <c r="U74" s="93"/>
    </row>
    <row r="75" spans="1:21" x14ac:dyDescent="0.3">
      <c r="E75" s="94"/>
      <c r="G75" s="94"/>
      <c r="I75" s="94"/>
      <c r="K75" s="94"/>
      <c r="M75" s="94"/>
      <c r="O75" s="94"/>
      <c r="Q75" s="94"/>
      <c r="S75" s="94"/>
      <c r="U75" s="94"/>
    </row>
    <row r="76" spans="1:21" x14ac:dyDescent="0.3">
      <c r="E76" s="93"/>
      <c r="G76" s="93"/>
      <c r="I76" s="93"/>
      <c r="K76" s="93"/>
      <c r="M76" s="93"/>
      <c r="O76" s="93"/>
      <c r="Q76" s="93"/>
      <c r="S76" s="93"/>
      <c r="U76" s="93"/>
    </row>
    <row r="77" spans="1:21" x14ac:dyDescent="0.3">
      <c r="E77" s="95"/>
      <c r="G77" s="95"/>
      <c r="I77" s="95"/>
      <c r="K77" s="95"/>
      <c r="M77" s="95"/>
      <c r="O77" s="95"/>
      <c r="Q77" s="95"/>
      <c r="S77" s="95"/>
      <c r="U77" s="95"/>
    </row>
    <row r="78" spans="1:21" x14ac:dyDescent="0.3">
      <c r="E78" s="96"/>
      <c r="G78" s="96"/>
      <c r="I78" s="96"/>
      <c r="K78" s="96"/>
      <c r="M78" s="96"/>
      <c r="O78" s="96"/>
      <c r="Q78" s="96"/>
      <c r="S78" s="96"/>
      <c r="U78" s="96"/>
    </row>
    <row r="79" spans="1:21" x14ac:dyDescent="0.3">
      <c r="E79" s="96"/>
      <c r="G79" s="96"/>
      <c r="I79" s="96"/>
      <c r="K79" s="96"/>
      <c r="M79" s="96"/>
      <c r="O79" s="96"/>
      <c r="Q79" s="96"/>
      <c r="S79" s="96"/>
      <c r="U79" s="96"/>
    </row>
    <row r="80" spans="1:21" x14ac:dyDescent="0.3">
      <c r="E80" s="95"/>
      <c r="G80" s="95"/>
      <c r="I80" s="95"/>
      <c r="K80" s="95"/>
      <c r="M80" s="95"/>
      <c r="O80" s="95"/>
      <c r="Q80" s="95"/>
      <c r="S80" s="95"/>
      <c r="U80" s="95"/>
    </row>
    <row r="81" spans="5:21" x14ac:dyDescent="0.3">
      <c r="E81" s="95"/>
      <c r="G81" s="95"/>
      <c r="I81" s="95"/>
      <c r="K81" s="95"/>
      <c r="M81" s="95"/>
      <c r="O81" s="95"/>
      <c r="Q81" s="95"/>
      <c r="S81" s="95"/>
      <c r="U81" s="95"/>
    </row>
    <row r="82" spans="5:21" x14ac:dyDescent="0.3">
      <c r="E82" s="96"/>
      <c r="G82" s="96"/>
      <c r="I82" s="96"/>
      <c r="K82" s="96"/>
      <c r="M82" s="96"/>
      <c r="O82" s="96"/>
      <c r="Q82" s="96"/>
      <c r="S82" s="96"/>
      <c r="U82" s="96"/>
    </row>
    <row r="83" spans="5:21" x14ac:dyDescent="0.3">
      <c r="E83" s="96"/>
      <c r="G83" s="96"/>
      <c r="I83" s="96"/>
      <c r="K83" s="96"/>
      <c r="M83" s="96"/>
      <c r="O83" s="96"/>
      <c r="Q83" s="96"/>
      <c r="S83" s="96"/>
      <c r="U83" s="96"/>
    </row>
    <row r="84" spans="5:21" x14ac:dyDescent="0.3">
      <c r="E84" s="97"/>
      <c r="G84" s="97"/>
      <c r="I84" s="97"/>
      <c r="K84" s="97"/>
      <c r="M84" s="97"/>
      <c r="O84" s="97"/>
      <c r="Q84" s="97"/>
      <c r="S84" s="97"/>
      <c r="U84" s="97"/>
    </row>
    <row r="85" spans="5:21" x14ac:dyDescent="0.3">
      <c r="E85" s="98"/>
      <c r="G85" s="98"/>
      <c r="I85" s="98"/>
      <c r="K85" s="98"/>
      <c r="M85" s="98"/>
      <c r="O85" s="98"/>
      <c r="Q85" s="98"/>
      <c r="S85" s="98"/>
      <c r="U85" s="98"/>
    </row>
    <row r="86" spans="5:21" x14ac:dyDescent="0.3">
      <c r="E86" s="98"/>
      <c r="G86" s="98"/>
      <c r="I86" s="98"/>
      <c r="K86" s="98"/>
      <c r="M86" s="98"/>
      <c r="O86" s="98"/>
      <c r="Q86" s="98"/>
      <c r="S86" s="98"/>
      <c r="U86" s="98"/>
    </row>
    <row r="87" spans="5:21" x14ac:dyDescent="0.3">
      <c r="E87" s="98"/>
      <c r="G87" s="98"/>
      <c r="I87" s="98"/>
      <c r="K87" s="98"/>
      <c r="M87" s="98"/>
      <c r="O87" s="98"/>
      <c r="Q87" s="98"/>
      <c r="S87" s="98"/>
      <c r="U87" s="98"/>
    </row>
    <row r="88" spans="5:21" x14ac:dyDescent="0.3">
      <c r="E88" s="98"/>
      <c r="G88" s="98"/>
      <c r="I88" s="98"/>
      <c r="K88" s="98"/>
      <c r="M88" s="98"/>
      <c r="O88" s="98"/>
      <c r="Q88" s="98"/>
      <c r="S88" s="98"/>
      <c r="U88" s="98"/>
    </row>
  </sheetData>
  <mergeCells count="6">
    <mergeCell ref="A8:C8"/>
    <mergeCell ref="B1:C1"/>
    <mergeCell ref="X1:Z1"/>
    <mergeCell ref="B2:C2"/>
    <mergeCell ref="D3:U3"/>
    <mergeCell ref="A5:C5"/>
  </mergeCells>
  <dataValidations count="1">
    <dataValidation type="list" allowBlank="1" showInputMessage="1" showErrorMessage="1" sqref="D15 F15 H15 J15 L15 N15 P15 R15 T15" xr:uid="{00000000-0002-0000-0100-000000000000}">
      <formula1>$AH$1:$AH$3</formula1>
    </dataValidation>
  </dataValidations>
  <pageMargins left="0.7" right="0.7" top="0.78740157499999996" bottom="0.78740157499999996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Eigenleistung</vt:lpstr>
      <vt:lpstr>Inv145</vt:lpstr>
      <vt:lpstr>Eigenleistung!Druckbereich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Buschek Bastian</dc:creator>
  <cp:lastModifiedBy>VI-210c  (Frau Rach)</cp:lastModifiedBy>
  <cp:lastPrinted>2026-01-30T10:21:04Z</cp:lastPrinted>
  <dcterms:created xsi:type="dcterms:W3CDTF">2026-01-19T13:33:20Z</dcterms:created>
  <dcterms:modified xsi:type="dcterms:W3CDTF">2026-01-30T12:53:22Z</dcterms:modified>
</cp:coreProperties>
</file>