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Modernisierung Darlehen\"/>
    </mc:Choice>
  </mc:AlternateContent>
  <bookViews>
    <workbookView xWindow="0" yWindow="0" windowWidth="28755" windowHeight="97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9" i="1"/>
  <c r="F21" i="1"/>
  <c r="F24" i="1"/>
  <c r="F41" i="1"/>
  <c r="F12" i="1"/>
  <c r="D47" i="1"/>
  <c r="F47" i="1" s="1"/>
  <c r="C48" i="1"/>
  <c r="H47" i="1" l="1"/>
  <c r="D22" i="1"/>
  <c r="D21" i="1"/>
  <c r="H21" i="1" s="1"/>
  <c r="C20" i="1"/>
  <c r="H22" i="1" l="1"/>
  <c r="F22" i="1"/>
  <c r="D20" i="1"/>
  <c r="F20" i="1" s="1"/>
  <c r="D24" i="1"/>
  <c r="H24" i="1" s="1"/>
  <c r="C35" i="1"/>
  <c r="C46" i="1"/>
  <c r="C44" i="1"/>
  <c r="D41" i="1"/>
  <c r="H41" i="1" s="1"/>
  <c r="C40" i="1"/>
  <c r="D39" i="1"/>
  <c r="C26" i="1"/>
  <c r="C29" i="1"/>
  <c r="C23" i="1"/>
  <c r="D19" i="1"/>
  <c r="H19" i="1" s="1"/>
  <c r="C17" i="1"/>
  <c r="C53" i="1" s="1"/>
  <c r="D33" i="1"/>
  <c r="D31" i="1"/>
  <c r="D27" i="1"/>
  <c r="D28" i="1"/>
  <c r="C12" i="1"/>
  <c r="C14" i="1"/>
  <c r="D15" i="1"/>
  <c r="D16" i="1"/>
  <c r="F16" i="1" s="1"/>
  <c r="D18" i="1"/>
  <c r="D25" i="1"/>
  <c r="D30" i="1"/>
  <c r="D32" i="1"/>
  <c r="D34" i="1"/>
  <c r="D36" i="1"/>
  <c r="D37" i="1"/>
  <c r="D42" i="1"/>
  <c r="D43" i="1"/>
  <c r="D45" i="1"/>
  <c r="D13" i="1"/>
  <c r="H13" i="1" s="1"/>
  <c r="H15" i="1" l="1"/>
  <c r="F15" i="1"/>
  <c r="H28" i="1"/>
  <c r="F28" i="1"/>
  <c r="H27" i="1"/>
  <c r="F27" i="1"/>
  <c r="H39" i="1"/>
  <c r="F39" i="1"/>
  <c r="H33" i="1"/>
  <c r="F33" i="1"/>
  <c r="H42" i="1"/>
  <c r="F42" i="1"/>
  <c r="H37" i="1"/>
  <c r="F37" i="1"/>
  <c r="H36" i="1"/>
  <c r="F36" i="1"/>
  <c r="H34" i="1"/>
  <c r="F34" i="1"/>
  <c r="H32" i="1"/>
  <c r="F32" i="1"/>
  <c r="H30" i="1"/>
  <c r="F30" i="1"/>
  <c r="H25" i="1"/>
  <c r="F25" i="1"/>
  <c r="H31" i="1"/>
  <c r="F31" i="1"/>
  <c r="H18" i="1"/>
  <c r="F18" i="1"/>
  <c r="H45" i="1"/>
  <c r="F45" i="1"/>
  <c r="H43" i="1"/>
  <c r="F43" i="1"/>
  <c r="C57" i="1"/>
  <c r="D35" i="1"/>
  <c r="F35" i="1" s="1"/>
  <c r="C38" i="1"/>
  <c r="D38" i="1"/>
  <c r="F38" i="1" s="1"/>
  <c r="D46" i="1"/>
  <c r="F46" i="1" s="1"/>
  <c r="D44" i="1"/>
  <c r="D17" i="1"/>
  <c r="F17" i="1" s="1"/>
  <c r="D40" i="1"/>
  <c r="F40" i="1" s="1"/>
  <c r="D29" i="1"/>
  <c r="F29" i="1" s="1"/>
  <c r="D26" i="1"/>
  <c r="F26" i="1" s="1"/>
  <c r="D23" i="1"/>
  <c r="F23" i="1" s="1"/>
  <c r="D12" i="1"/>
  <c r="D14" i="1"/>
  <c r="F14" i="1" s="1"/>
  <c r="H16" i="1"/>
  <c r="D57" i="1" l="1"/>
  <c r="D58" i="1" s="1"/>
  <c r="D59" i="1" s="1"/>
  <c r="F44" i="1"/>
  <c r="F57" i="1" s="1"/>
  <c r="F58" i="1" s="1"/>
  <c r="F59" i="1" s="1"/>
  <c r="D51" i="1" l="1"/>
  <c r="D49" i="1"/>
  <c r="D50" i="1"/>
  <c r="D48" i="1"/>
  <c r="F48" i="1" s="1"/>
  <c r="F53" i="1" s="1"/>
  <c r="F54" i="1" s="1"/>
  <c r="G48" i="1" s="1"/>
  <c r="H49" i="1" l="1"/>
  <c r="F49" i="1"/>
  <c r="H50" i="1"/>
  <c r="F50" i="1"/>
  <c r="H51" i="1"/>
  <c r="F51" i="1"/>
  <c r="D53" i="1"/>
  <c r="D54" i="1" s="1"/>
  <c r="E48" i="1" s="1"/>
</calcChain>
</file>

<file path=xl/sharedStrings.xml><?xml version="1.0" encoding="utf-8"?>
<sst xmlns="http://schemas.openxmlformats.org/spreadsheetml/2006/main" count="86" uniqueCount="84">
  <si>
    <t>Gesamtkosten</t>
  </si>
  <si>
    <t xml:space="preserve">Kostenaufteilung           </t>
  </si>
  <si>
    <t>Instandsetzung und Instandhaltung</t>
  </si>
  <si>
    <t xml:space="preserve">EUR (brutto) </t>
  </si>
  <si>
    <t>Baunebenkosten</t>
  </si>
  <si>
    <t>Prozentualer Anteil</t>
  </si>
  <si>
    <t>Aufzüge</t>
  </si>
  <si>
    <t>Aufzugsein- bzw. anbau (bei Einhaltung der KfW-Anforderungen)</t>
  </si>
  <si>
    <t>3.1</t>
  </si>
  <si>
    <t>3.2</t>
  </si>
  <si>
    <t>Grundrissänderungen</t>
  </si>
  <si>
    <t>Innentüren</t>
  </si>
  <si>
    <t>5.1</t>
  </si>
  <si>
    <r>
      <t xml:space="preserve">Austausch vorhandener Türen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Modernisierungscharakter</t>
    </r>
  </si>
  <si>
    <t>5.2</t>
  </si>
  <si>
    <r>
      <t xml:space="preserve">Austausch vorhandener Türen </t>
    </r>
    <r>
      <rPr>
        <u/>
        <sz val="10"/>
        <rFont val="Arial"/>
        <family val="2"/>
      </rPr>
      <t>mit</t>
    </r>
    <r>
      <rPr>
        <sz val="10"/>
        <rFont val="Arial"/>
        <family val="2"/>
      </rPr>
      <t xml:space="preserve"> Modernisierungscharakter (z.B. Abbau von Schwellen, Barrierenreduzierung, Austausch im Zusammenhang mit der Verbreiterung der Durchgangsbreite auf &gt;= 80cm)</t>
    </r>
  </si>
  <si>
    <t>Fenster / Außentüren / Wohnungseingangstüren</t>
  </si>
  <si>
    <t>6.1</t>
  </si>
  <si>
    <t>6.2</t>
  </si>
  <si>
    <t>Balkone</t>
  </si>
  <si>
    <t>7.1</t>
  </si>
  <si>
    <t>Ersterrichtung von Balkonen</t>
  </si>
  <si>
    <t>7.2</t>
  </si>
  <si>
    <t>Überdachung von Balkonen als Sonnen-/Regenschutz (erstmalig)</t>
  </si>
  <si>
    <t>Maler-/Bodenbelagsarbeiten</t>
  </si>
  <si>
    <t xml:space="preserve">Maler- u. Bodenbelagsarbeiten als modernisierungsbedingte Instandsetzung </t>
  </si>
  <si>
    <t>Strangerneuerungen / Neue Stränge</t>
  </si>
  <si>
    <t>Neue Strangleitungen infolge von Grundrissänderungen (Aufzugseinbau oder barrierereduzierende Badumbauten)</t>
  </si>
  <si>
    <t>Strangerneuerungen (Austausch) mit primären Wiederherstellungscharakter</t>
  </si>
  <si>
    <t>Heizung</t>
  </si>
  <si>
    <t>10.1</t>
  </si>
  <si>
    <t>Erneuerung Wärmeerzeuger (Abkehr v. fossilen Verbrenneranlagen zur Reduzierung der CO2-Emission) inkl. Erneuerung Verteilerleitungen, Steigestränge, Anbindeleitungen und Heizkörper.
Umlegen der Heizleitungen aus dem ungedämmten Bereich in die gedämmte Hülle</t>
  </si>
  <si>
    <t>10.2</t>
  </si>
  <si>
    <t>Umstellung von Einrohr- auf Zweirohrheizung (Leitungen + Heizflächen) / Umlegen der Heizleitungen aus dem ungedämmten Bereich in die gedämmte Hülle)</t>
  </si>
  <si>
    <t>Elektroanlagen</t>
  </si>
  <si>
    <t>Erneuerung der E-Installation als Folgeleistung anderer baulichen Maßnahmen der Modernisierung sowie Anlagenerneuerungen mit Ausstattungsverbesserungen (Komfortausstattung gem. DIN 18015 u. erf. Anlagen der Kommunikationstechnik).</t>
  </si>
  <si>
    <t>Außenanlagen</t>
  </si>
  <si>
    <t>Erneuerung / Wiederherstellung der Außenanlagen als Folge von Modernisierungsarbeiten ausschließlich  in den durch die Modernisierungsarbeiten berührten Bereichen.</t>
  </si>
  <si>
    <t>Gewerk / Leistung</t>
  </si>
  <si>
    <t>zuwendungsfähige Kosten
EUR (brutto)</t>
  </si>
  <si>
    <t>nicht zuwendungsfähige Kosten
EUR (brutto)</t>
  </si>
  <si>
    <t>Modernisierung und modernisierungsbedingte Instandsetzung</t>
  </si>
  <si>
    <t>2.1</t>
  </si>
  <si>
    <t>2.2</t>
  </si>
  <si>
    <r>
      <rPr>
        <u/>
        <sz val="10"/>
        <rFont val="Arial"/>
        <family val="2"/>
      </rPr>
      <t>Dämmung erstmalig oder wesentliche Verbesserung:</t>
    </r>
    <r>
      <rPr>
        <sz val="10"/>
        <rFont val="Arial"/>
        <family val="2"/>
      </rPr>
      <t xml:space="preserve">
Fassade / Geschossdecken / Dach (erstmalig oder wesentliche Verbesserung zur Erfüllung der Anforderungen an den Wärmeschutz nach dem Gebäudeenergiegesetz (GEG)</t>
    </r>
  </si>
  <si>
    <r>
      <t xml:space="preserve">Dämmung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wesentliche Verbesserung</t>
    </r>
  </si>
  <si>
    <t>Dämmung Außenhülle</t>
  </si>
  <si>
    <t>Erläuterung / Begründung für die Zuordnung</t>
  </si>
  <si>
    <t>4.1</t>
  </si>
  <si>
    <t>4.2</t>
  </si>
  <si>
    <r>
      <t xml:space="preserve">Austausch </t>
    </r>
    <r>
      <rPr>
        <u/>
        <sz val="10"/>
        <rFont val="Arial"/>
        <family val="2"/>
      </rPr>
      <t xml:space="preserve">vorhandener </t>
    </r>
    <r>
      <rPr>
        <b/>
        <u/>
        <sz val="10"/>
        <rFont val="Arial"/>
        <family val="2"/>
      </rPr>
      <t>Fenster</t>
    </r>
    <r>
      <rPr>
        <sz val="10"/>
        <rFont val="Arial"/>
        <family val="2"/>
      </rPr>
      <t xml:space="preserve"> zur Absicherung der Erreichung eines höheren Energiestandards zur Erfüllung der Anforderungen an die Bauteile gemäß GEG - Gebäudeenergiegesetz.</t>
    </r>
  </si>
  <si>
    <r>
      <rPr>
        <u/>
        <sz val="10"/>
        <rFont val="Arial"/>
        <family val="2"/>
      </rPr>
      <t>Erstmaliger</t>
    </r>
    <r>
      <rPr>
        <sz val="10"/>
        <rFont val="Arial"/>
        <family val="2"/>
      </rPr>
      <t xml:space="preserve"> Einbau von außenliegenden </t>
    </r>
    <r>
      <rPr>
        <b/>
        <u/>
        <sz val="10"/>
        <rFont val="Arial"/>
        <family val="2"/>
      </rPr>
      <t>Rollläden</t>
    </r>
    <r>
      <rPr>
        <sz val="10"/>
        <rFont val="Arial"/>
        <family val="2"/>
      </rPr>
      <t xml:space="preserve"> zur Verbesserung der Energiereffizienz, Lärmreduzierung, Sicherheit</t>
    </r>
  </si>
  <si>
    <r>
      <t xml:space="preserve">Austausch </t>
    </r>
    <r>
      <rPr>
        <b/>
        <sz val="10"/>
        <rFont val="Arial"/>
        <family val="2"/>
      </rPr>
      <t>Fenstertüren zu Freisitzen</t>
    </r>
    <r>
      <rPr>
        <sz val="10"/>
        <rFont val="Arial"/>
        <family val="2"/>
      </rPr>
      <t xml:space="preserve"> bei gleichzeitiger Barrierenbeseitigung (lichtes Durchgangsmaß &gt;= 80 cm, anzustreben ist zudem möglichst eine Nullschwelle)</t>
    </r>
  </si>
  <si>
    <r>
      <t>Sonstige</t>
    </r>
    <r>
      <rPr>
        <u/>
        <sz val="10"/>
        <rFont val="Arial"/>
        <family val="2"/>
      </rPr>
      <t xml:space="preserve"> nicht zuwendungsfähige</t>
    </r>
    <r>
      <rPr>
        <sz val="10"/>
        <rFont val="Arial"/>
        <family val="2"/>
      </rPr>
      <t xml:space="preserve"> Grundrissänderungen</t>
    </r>
  </si>
  <si>
    <r>
      <t xml:space="preserve">Austausch Fenster / Außentüren / Wohnungseingangstüren </t>
    </r>
    <r>
      <rPr>
        <b/>
        <u/>
        <sz val="10"/>
        <rFont val="Arial"/>
        <family val="2"/>
      </rPr>
      <t>ohne Modernisierungsanteile</t>
    </r>
  </si>
  <si>
    <t>10.3</t>
  </si>
  <si>
    <t xml:space="preserve">Anteil </t>
  </si>
  <si>
    <r>
      <rPr>
        <u/>
        <sz val="10"/>
        <rFont val="Arial"/>
        <family val="2"/>
      </rPr>
      <t xml:space="preserve">Umbau / Sanierung </t>
    </r>
    <r>
      <rPr>
        <b/>
        <u/>
        <sz val="10"/>
        <rFont val="Arial"/>
        <family val="2"/>
      </rPr>
      <t>ohne</t>
    </r>
    <r>
      <rPr>
        <u/>
        <sz val="10"/>
        <rFont val="Arial"/>
        <family val="2"/>
      </rPr>
      <t xml:space="preserve"> wesentliche Barrierenreduzierung</t>
    </r>
    <r>
      <rPr>
        <sz val="10"/>
        <rFont val="Arial"/>
        <family val="2"/>
      </rPr>
      <t xml:space="preserve">
primär Wiederherstellungscharakter durch Ersatz vorhandener Sanitärobjekte</t>
    </r>
  </si>
  <si>
    <t>Badumbauten /-sanierung (Sanitärinstallation)</t>
  </si>
  <si>
    <r>
      <t>Austausch</t>
    </r>
    <r>
      <rPr>
        <u/>
        <sz val="10"/>
        <rFont val="Arial"/>
        <family val="2"/>
      </rPr>
      <t xml:space="preserve"> vorhandener </t>
    </r>
    <r>
      <rPr>
        <b/>
        <u/>
        <sz val="10"/>
        <rFont val="Arial"/>
        <family val="2"/>
      </rPr>
      <t>Außentüren / Wohnungseingangstüren</t>
    </r>
    <r>
      <rPr>
        <sz val="10"/>
        <rFont val="Arial"/>
        <family val="2"/>
      </rPr>
      <t xml:space="preserve"> zur Erfüllung der Anforderungen an die Bauteile gemäß GEG - Gebäudeenergiegesetz, Erhöhung Einbruchschutz auf mind. RC 3, oder Erhöhung des Schallschutzes.</t>
    </r>
  </si>
  <si>
    <r>
      <t>Erneuerung Wärmeerzeuger</t>
    </r>
    <r>
      <rPr>
        <u/>
        <sz val="10"/>
        <rFont val="Arial"/>
        <family val="2"/>
      </rPr>
      <t xml:space="preserve"> ohne Energieträgerwechsel</t>
    </r>
    <r>
      <rPr>
        <sz val="10"/>
        <rFont val="Arial"/>
        <family val="2"/>
      </rPr>
      <t xml:space="preserve"> und Anlagenerneuerung lediglich zur Steigerung der Energieeffizienz</t>
    </r>
  </si>
  <si>
    <t>4</t>
  </si>
  <si>
    <t>5</t>
  </si>
  <si>
    <t>6</t>
  </si>
  <si>
    <t>7</t>
  </si>
  <si>
    <t>7.3</t>
  </si>
  <si>
    <t>7.4</t>
  </si>
  <si>
    <t>7.5</t>
  </si>
  <si>
    <t>8.</t>
  </si>
  <si>
    <t>8.1</t>
  </si>
  <si>
    <t>8.2</t>
  </si>
  <si>
    <t>9</t>
  </si>
  <si>
    <t>12</t>
  </si>
  <si>
    <t>13</t>
  </si>
  <si>
    <t>Kostensplittungs- und Anerkennungsquotentabelle Modernisierungsförderung</t>
  </si>
  <si>
    <t>Bitte Adresse des Modernisierungsvorhabens erfassen!</t>
  </si>
  <si>
    <t>XX.XX.2024</t>
  </si>
  <si>
    <t xml:space="preserve"> XX.XX.2024</t>
  </si>
  <si>
    <t>MD-XXX-0001-23
(wird vom LFI vergeben)</t>
  </si>
  <si>
    <t>Baukosten lt. Kostenaufstellung vom</t>
  </si>
  <si>
    <t>Baunebenkosten lt. Antrag vom</t>
  </si>
  <si>
    <r>
      <rPr>
        <u/>
        <sz val="10"/>
        <rFont val="Arial"/>
        <family val="2"/>
      </rPr>
      <t xml:space="preserve">Umbau / Sanierung </t>
    </r>
    <r>
      <rPr>
        <b/>
        <u/>
        <sz val="10"/>
        <rFont val="Arial"/>
        <family val="2"/>
      </rPr>
      <t>mit</t>
    </r>
    <r>
      <rPr>
        <u/>
        <sz val="10"/>
        <rFont val="Arial"/>
        <family val="2"/>
      </rPr>
      <t xml:space="preserve"> Modernisierung:</t>
    </r>
    <r>
      <rPr>
        <sz val="10"/>
        <rFont val="Arial"/>
        <family val="2"/>
      </rPr>
      <t xml:space="preserve">
mindestens Barrierenreduzierung, Ausstattungserweiterungen, energie- u. wassersparende Objekte</t>
    </r>
  </si>
  <si>
    <t>Zusammenlegung von Wohneinheiten bei Einhaltung der Wohnflächengrenzen oder Grundrissänderungen als Folge von Aufzugseinbau</t>
  </si>
  <si>
    <t>(Stand: 15.07.2024)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</si>
</sst>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Protection="1"/>
    <xf numFmtId="0" fontId="10" fillId="0" borderId="0" xfId="0" applyFont="1" applyAlignment="1" applyProtection="1">
      <alignment vertical="center"/>
    </xf>
    <xf numFmtId="4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/>
    </xf>
    <xf numFmtId="9" fontId="0" fillId="0" borderId="0" xfId="1" applyFont="1" applyAlignment="1" applyProtection="1">
      <alignment horizontal="center" vertical="top"/>
    </xf>
    <xf numFmtId="9" fontId="0" fillId="0" borderId="0" xfId="0" applyNumberFormat="1" applyAlignment="1" applyProtection="1">
      <alignment horizontal="center" vertical="top"/>
    </xf>
    <xf numFmtId="0" fontId="7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3" fillId="0" borderId="13" xfId="0" applyFont="1" applyBorder="1" applyProtection="1"/>
    <xf numFmtId="0" fontId="7" fillId="0" borderId="1" xfId="0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top" wrapText="1"/>
    </xf>
    <xf numFmtId="0" fontId="3" fillId="0" borderId="9" xfId="0" applyFont="1" applyBorder="1" applyProtection="1"/>
    <xf numFmtId="0" fontId="3" fillId="0" borderId="2" xfId="0" applyFont="1" applyBorder="1" applyAlignment="1" applyProtection="1">
      <alignment vertical="center" wrapText="1"/>
    </xf>
    <xf numFmtId="4" fontId="3" fillId="0" borderId="3" xfId="0" applyNumberFormat="1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center" wrapText="1"/>
    </xf>
    <xf numFmtId="0" fontId="3" fillId="0" borderId="8" xfId="0" applyFont="1" applyBorder="1" applyProtection="1"/>
    <xf numFmtId="49" fontId="3" fillId="3" borderId="17" xfId="0" applyNumberFormat="1" applyFont="1" applyFill="1" applyBorder="1" applyAlignment="1" applyProtection="1">
      <alignment vertical="top" wrapText="1"/>
    </xf>
    <xf numFmtId="0" fontId="3" fillId="3" borderId="13" xfId="0" applyFont="1" applyFill="1" applyBorder="1" applyAlignment="1" applyProtection="1">
      <alignment vertical="top" wrapText="1"/>
    </xf>
    <xf numFmtId="4" fontId="3" fillId="3" borderId="17" xfId="0" applyNumberFormat="1" applyFont="1" applyFill="1" applyBorder="1" applyAlignment="1" applyProtection="1">
      <alignment horizontal="right" vertical="top" wrapText="1"/>
    </xf>
    <xf numFmtId="4" fontId="3" fillId="3" borderId="16" xfId="0" applyNumberFormat="1" applyFont="1" applyFill="1" applyBorder="1" applyAlignment="1" applyProtection="1">
      <alignment horizontal="right" vertical="top" wrapText="1"/>
    </xf>
    <xf numFmtId="9" fontId="3" fillId="3" borderId="22" xfId="1" applyFont="1" applyFill="1" applyBorder="1" applyAlignment="1" applyProtection="1">
      <alignment horizontal="center" vertical="top" wrapText="1"/>
    </xf>
    <xf numFmtId="9" fontId="3" fillId="3" borderId="16" xfId="0" applyNumberFormat="1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 applyProtection="1">
      <alignment vertical="center" wrapText="1"/>
    </xf>
    <xf numFmtId="49" fontId="7" fillId="0" borderId="19" xfId="0" applyNumberFormat="1" applyFont="1" applyFill="1" applyBorder="1" applyAlignment="1" applyProtection="1">
      <alignment vertical="top" wrapText="1"/>
    </xf>
    <xf numFmtId="0" fontId="6" fillId="0" borderId="8" xfId="0" applyFont="1" applyFill="1" applyBorder="1" applyAlignment="1" applyProtection="1">
      <alignment vertical="top" wrapText="1"/>
    </xf>
    <xf numFmtId="4" fontId="6" fillId="0" borderId="10" xfId="0" applyNumberFormat="1" applyFont="1" applyFill="1" applyBorder="1" applyAlignment="1" applyProtection="1">
      <alignment horizontal="right" vertical="top" wrapText="1"/>
    </xf>
    <xf numFmtId="9" fontId="6" fillId="0" borderId="23" xfId="1" applyFont="1" applyFill="1" applyBorder="1" applyAlignment="1" applyProtection="1">
      <alignment horizontal="center" vertical="top" wrapText="1"/>
    </xf>
    <xf numFmtId="9" fontId="6" fillId="0" borderId="10" xfId="0" applyNumberFormat="1" applyFont="1" applyFill="1" applyBorder="1" applyAlignment="1" applyProtection="1">
      <alignment horizontal="center" vertical="top" wrapText="1"/>
    </xf>
    <xf numFmtId="49" fontId="7" fillId="3" borderId="17" xfId="0" applyNumberFormat="1" applyFont="1" applyFill="1" applyBorder="1" applyAlignment="1" applyProtection="1">
      <alignment vertical="top" wrapText="1"/>
    </xf>
    <xf numFmtId="0" fontId="7" fillId="3" borderId="13" xfId="0" applyFont="1" applyFill="1" applyBorder="1" applyAlignment="1" applyProtection="1">
      <alignment vertical="top" wrapText="1"/>
    </xf>
    <xf numFmtId="4" fontId="7" fillId="3" borderId="17" xfId="0" applyNumberFormat="1" applyFont="1" applyFill="1" applyBorder="1" applyAlignment="1" applyProtection="1">
      <alignment horizontal="right" vertical="top" wrapText="1"/>
    </xf>
    <xf numFmtId="4" fontId="7" fillId="3" borderId="16" xfId="0" applyNumberFormat="1" applyFont="1" applyFill="1" applyBorder="1" applyAlignment="1" applyProtection="1">
      <alignment horizontal="right" vertical="top" wrapText="1"/>
    </xf>
    <xf numFmtId="49" fontId="7" fillId="0" borderId="18" xfId="0" applyNumberFormat="1" applyFont="1" applyFill="1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4" fontId="6" fillId="0" borderId="7" xfId="0" applyNumberFormat="1" applyFont="1" applyFill="1" applyBorder="1" applyAlignment="1" applyProtection="1">
      <alignment horizontal="right" vertical="top" wrapText="1"/>
    </xf>
    <xf numFmtId="9" fontId="6" fillId="0" borderId="21" xfId="1" applyFont="1" applyBorder="1" applyAlignment="1" applyProtection="1">
      <alignment horizontal="center" vertical="top" wrapText="1"/>
    </xf>
    <xf numFmtId="9" fontId="6" fillId="0" borderId="7" xfId="0" applyNumberFormat="1" applyFont="1" applyBorder="1" applyAlignment="1" applyProtection="1">
      <alignment horizontal="center" vertical="top" wrapText="1"/>
    </xf>
    <xf numFmtId="49" fontId="7" fillId="0" borderId="19" xfId="0" applyNumberFormat="1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vertical="top" wrapText="1"/>
    </xf>
    <xf numFmtId="9" fontId="6" fillId="0" borderId="23" xfId="1" applyFont="1" applyBorder="1" applyAlignment="1" applyProtection="1">
      <alignment horizontal="center" vertical="top" wrapText="1"/>
    </xf>
    <xf numFmtId="9" fontId="6" fillId="0" borderId="10" xfId="0" applyNumberFormat="1" applyFont="1" applyBorder="1" applyAlignment="1" applyProtection="1">
      <alignment horizontal="center" vertical="top" wrapText="1"/>
    </xf>
    <xf numFmtId="49" fontId="7" fillId="0" borderId="24" xfId="0" applyNumberFormat="1" applyFont="1" applyBorder="1" applyAlignment="1" applyProtection="1">
      <alignment vertical="top" wrapText="1"/>
    </xf>
    <xf numFmtId="0" fontId="6" fillId="0" borderId="25" xfId="0" applyFont="1" applyBorder="1" applyAlignment="1" applyProtection="1">
      <alignment vertical="top" wrapText="1"/>
    </xf>
    <xf numFmtId="4" fontId="6" fillId="0" borderId="27" xfId="0" applyNumberFormat="1" applyFont="1" applyFill="1" applyBorder="1" applyAlignment="1" applyProtection="1">
      <alignment horizontal="right" vertical="top" wrapText="1"/>
    </xf>
    <xf numFmtId="9" fontId="6" fillId="0" borderId="26" xfId="1" applyFont="1" applyBorder="1" applyAlignment="1" applyProtection="1">
      <alignment horizontal="center" vertical="top" wrapText="1"/>
    </xf>
    <xf numFmtId="9" fontId="6" fillId="0" borderId="27" xfId="0" applyNumberFormat="1" applyFont="1" applyBorder="1" applyAlignment="1" applyProtection="1">
      <alignment horizontal="center" vertical="top" wrapText="1"/>
    </xf>
    <xf numFmtId="9" fontId="7" fillId="3" borderId="22" xfId="1" applyFont="1" applyFill="1" applyBorder="1" applyAlignment="1" applyProtection="1">
      <alignment horizontal="center" vertical="top" wrapText="1"/>
    </xf>
    <xf numFmtId="9" fontId="7" fillId="3" borderId="16" xfId="0" applyNumberFormat="1" applyFont="1" applyFill="1" applyBorder="1" applyAlignment="1" applyProtection="1">
      <alignment horizontal="center" vertical="top" wrapText="1"/>
    </xf>
    <xf numFmtId="49" fontId="7" fillId="0" borderId="18" xfId="0" applyNumberFormat="1" applyFont="1" applyBorder="1" applyAlignment="1" applyProtection="1">
      <alignment vertical="top" wrapText="1"/>
    </xf>
    <xf numFmtId="0" fontId="6" fillId="0" borderId="9" xfId="0" applyFont="1" applyFill="1" applyBorder="1" applyAlignment="1" applyProtection="1">
      <alignment vertical="top" wrapText="1"/>
    </xf>
    <xf numFmtId="9" fontId="6" fillId="0" borderId="21" xfId="1" applyFont="1" applyFill="1" applyBorder="1" applyAlignment="1" applyProtection="1">
      <alignment horizontal="center" vertical="top" wrapText="1"/>
    </xf>
    <xf numFmtId="9" fontId="6" fillId="0" borderId="7" xfId="0" applyNumberFormat="1" applyFont="1" applyFill="1" applyBorder="1" applyAlignment="1" applyProtection="1">
      <alignment horizontal="center" vertical="top" wrapText="1"/>
    </xf>
    <xf numFmtId="4" fontId="6" fillId="3" borderId="16" xfId="0" applyNumberFormat="1" applyFont="1" applyFill="1" applyBorder="1" applyAlignment="1" applyProtection="1">
      <alignment horizontal="right" vertical="top" wrapText="1"/>
    </xf>
    <xf numFmtId="9" fontId="6" fillId="3" borderId="22" xfId="1" applyFont="1" applyFill="1" applyBorder="1" applyAlignment="1" applyProtection="1">
      <alignment horizontal="center" vertical="top" wrapText="1"/>
    </xf>
    <xf numFmtId="9" fontId="6" fillId="3" borderId="16" xfId="0" applyNumberFormat="1" applyFont="1" applyFill="1" applyBorder="1" applyAlignment="1" applyProtection="1">
      <alignment horizontal="center" vertical="top" wrapText="1"/>
    </xf>
    <xf numFmtId="0" fontId="11" fillId="3" borderId="16" xfId="0" applyFont="1" applyFill="1" applyBorder="1" applyAlignment="1" applyProtection="1">
      <alignment vertical="center" wrapText="1"/>
    </xf>
    <xf numFmtId="49" fontId="7" fillId="3" borderId="18" xfId="0" applyNumberFormat="1" applyFont="1" applyFill="1" applyBorder="1" applyAlignment="1" applyProtection="1">
      <alignment vertical="top" wrapText="1"/>
    </xf>
    <xf numFmtId="0" fontId="7" fillId="3" borderId="9" xfId="0" applyFont="1" applyFill="1" applyBorder="1" applyAlignment="1" applyProtection="1">
      <alignment vertical="top" wrapText="1"/>
    </xf>
    <xf numFmtId="4" fontId="7" fillId="3" borderId="18" xfId="0" applyNumberFormat="1" applyFont="1" applyFill="1" applyBorder="1" applyAlignment="1" applyProtection="1">
      <alignment horizontal="right" vertical="top" wrapText="1"/>
    </xf>
    <xf numFmtId="4" fontId="7" fillId="3" borderId="7" xfId="0" applyNumberFormat="1" applyFont="1" applyFill="1" applyBorder="1" applyAlignment="1" applyProtection="1">
      <alignment horizontal="right" vertical="top" wrapText="1"/>
    </xf>
    <xf numFmtId="9" fontId="7" fillId="3" borderId="21" xfId="1" applyFont="1" applyFill="1" applyBorder="1" applyAlignment="1" applyProtection="1">
      <alignment horizontal="center" vertical="top" wrapText="1"/>
    </xf>
    <xf numFmtId="9" fontId="7" fillId="3" borderId="7" xfId="0" applyNumberFormat="1" applyFont="1" applyFill="1" applyBorder="1" applyAlignment="1" applyProtection="1">
      <alignment horizontal="center" vertical="top" wrapText="1"/>
    </xf>
    <xf numFmtId="9" fontId="1" fillId="3" borderId="22" xfId="1" applyFont="1" applyFill="1" applyBorder="1" applyAlignment="1" applyProtection="1">
      <alignment horizontal="center" vertical="top" wrapText="1"/>
    </xf>
    <xf numFmtId="9" fontId="1" fillId="3" borderId="16" xfId="0" applyNumberFormat="1" applyFont="1" applyFill="1" applyBorder="1" applyAlignment="1" applyProtection="1">
      <alignment horizontal="center" vertical="top" wrapText="1"/>
    </xf>
    <xf numFmtId="49" fontId="7" fillId="3" borderId="16" xfId="0" applyNumberFormat="1" applyFont="1" applyFill="1" applyBorder="1" applyAlignment="1" applyProtection="1">
      <alignment vertical="top" wrapText="1"/>
    </xf>
    <xf numFmtId="0" fontId="7" fillId="3" borderId="16" xfId="0" applyFont="1" applyFill="1" applyBorder="1" applyAlignment="1" applyProtection="1">
      <alignment vertical="top" wrapText="1"/>
    </xf>
    <xf numFmtId="9" fontId="7" fillId="3" borderId="16" xfId="1" applyFont="1" applyFill="1" applyBorder="1" applyAlignment="1" applyProtection="1">
      <alignment horizontal="center" vertical="top" wrapText="1"/>
    </xf>
    <xf numFmtId="49" fontId="7" fillId="0" borderId="29" xfId="0" applyNumberFormat="1" applyFont="1" applyFill="1" applyBorder="1" applyAlignment="1" applyProtection="1">
      <alignment vertical="top" wrapText="1"/>
    </xf>
    <xf numFmtId="0" fontId="7" fillId="0" borderId="29" xfId="0" applyFont="1" applyFill="1" applyBorder="1" applyAlignment="1" applyProtection="1">
      <alignment vertical="top" wrapText="1"/>
    </xf>
    <xf numFmtId="4" fontId="6" fillId="0" borderId="29" xfId="0" applyNumberFormat="1" applyFont="1" applyFill="1" applyBorder="1" applyAlignment="1" applyProtection="1">
      <alignment horizontal="right" vertical="top" wrapText="1"/>
    </xf>
    <xf numFmtId="9" fontId="6" fillId="0" borderId="29" xfId="1" applyFont="1" applyFill="1" applyBorder="1" applyAlignment="1" applyProtection="1">
      <alignment horizontal="center" vertical="top" wrapText="1"/>
    </xf>
    <xf numFmtId="9" fontId="6" fillId="0" borderId="29" xfId="0" applyNumberFormat="1" applyFont="1" applyFill="1" applyBorder="1" applyAlignment="1" applyProtection="1">
      <alignment horizontal="center" vertical="top" wrapText="1"/>
    </xf>
    <xf numFmtId="49" fontId="7" fillId="0" borderId="30" xfId="0" applyNumberFormat="1" applyFont="1" applyFill="1" applyBorder="1" applyAlignment="1" applyProtection="1">
      <alignment vertical="top" wrapText="1"/>
    </xf>
    <xf numFmtId="0" fontId="7" fillId="0" borderId="30" xfId="0" applyFont="1" applyFill="1" applyBorder="1" applyAlignment="1" applyProtection="1">
      <alignment vertical="top" wrapText="1"/>
    </xf>
    <xf numFmtId="4" fontId="6" fillId="0" borderId="30" xfId="0" applyNumberFormat="1" applyFont="1" applyFill="1" applyBorder="1" applyAlignment="1" applyProtection="1">
      <alignment horizontal="right" vertical="top" wrapText="1"/>
    </xf>
    <xf numFmtId="9" fontId="6" fillId="0" borderId="30" xfId="1" applyFont="1" applyFill="1" applyBorder="1" applyAlignment="1" applyProtection="1">
      <alignment horizontal="center" vertical="top" wrapText="1"/>
    </xf>
    <xf numFmtId="9" fontId="6" fillId="0" borderId="30" xfId="0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top" wrapText="1"/>
    </xf>
    <xf numFmtId="4" fontId="7" fillId="0" borderId="0" xfId="0" applyNumberFormat="1" applyFont="1" applyFill="1" applyBorder="1" applyAlignment="1" applyProtection="1">
      <alignment horizontal="right" vertical="top" wrapText="1"/>
    </xf>
    <xf numFmtId="9" fontId="6" fillId="0" borderId="0" xfId="1" applyFont="1" applyFill="1" applyBorder="1" applyAlignment="1" applyProtection="1">
      <alignment horizontal="center" vertical="top" wrapText="1"/>
    </xf>
    <xf numFmtId="9" fontId="7" fillId="0" borderId="0" xfId="0" applyNumberFormat="1" applyFont="1" applyFill="1" applyBorder="1" applyAlignment="1" applyProtection="1">
      <alignment horizontal="center" vertical="top" wrapText="1"/>
    </xf>
    <xf numFmtId="0" fontId="3" fillId="0" borderId="13" xfId="0" applyFont="1" applyFill="1" applyBorder="1" applyProtection="1"/>
    <xf numFmtId="0" fontId="7" fillId="0" borderId="1" xfId="0" applyFont="1" applyFill="1" applyBorder="1" applyAlignment="1" applyProtection="1">
      <alignment horizontal="right" wrapText="1"/>
    </xf>
    <xf numFmtId="4" fontId="3" fillId="0" borderId="16" xfId="0" applyNumberFormat="1" applyFont="1" applyFill="1" applyBorder="1" applyAlignment="1" applyProtection="1">
      <alignment horizontal="right"/>
    </xf>
    <xf numFmtId="9" fontId="3" fillId="0" borderId="16" xfId="0" applyNumberFormat="1" applyFont="1" applyFill="1" applyBorder="1" applyAlignment="1" applyProtection="1">
      <alignment horizontal="right"/>
    </xf>
    <xf numFmtId="0" fontId="3" fillId="0" borderId="8" xfId="0" applyFont="1" applyFill="1" applyBorder="1" applyProtection="1"/>
    <xf numFmtId="0" fontId="7" fillId="0" borderId="11" xfId="0" applyFont="1" applyFill="1" applyBorder="1" applyAlignment="1" applyProtection="1">
      <alignment horizontal="right" wrapText="1"/>
    </xf>
    <xf numFmtId="4" fontId="3" fillId="0" borderId="10" xfId="0" applyNumberFormat="1" applyFont="1" applyFill="1" applyBorder="1" applyAlignment="1" applyProtection="1">
      <alignment horizontal="right"/>
    </xf>
    <xf numFmtId="9" fontId="3" fillId="0" borderId="10" xfId="0" applyNumberFormat="1" applyFont="1" applyFill="1" applyBorder="1" applyAlignment="1" applyProtection="1">
      <alignment horizontal="right"/>
    </xf>
    <xf numFmtId="9" fontId="3" fillId="0" borderId="6" xfId="1" applyFont="1" applyFill="1" applyBorder="1" applyAlignment="1" applyProtection="1">
      <alignment horizontal="right"/>
    </xf>
    <xf numFmtId="9" fontId="3" fillId="0" borderId="11" xfId="0" applyNumberFormat="1" applyFont="1" applyFill="1" applyBorder="1" applyAlignment="1" applyProtection="1">
      <alignment horizontal="right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31" xfId="0" applyFont="1" applyFill="1" applyBorder="1" applyAlignment="1" applyProtection="1">
      <alignment vertical="center" wrapText="1"/>
      <protection locked="0"/>
    </xf>
    <xf numFmtId="0" fontId="11" fillId="0" borderId="32" xfId="0" applyFont="1" applyFill="1" applyBorder="1" applyAlignment="1" applyProtection="1">
      <alignment vertical="center" wrapText="1"/>
      <protection locked="0"/>
    </xf>
    <xf numFmtId="14" fontId="11" fillId="0" borderId="2" xfId="0" applyNumberFormat="1" applyFont="1" applyBorder="1" applyAlignment="1" applyProtection="1">
      <alignment horizontal="center" vertical="top" wrapText="1"/>
      <protection locked="0"/>
    </xf>
    <xf numFmtId="4" fontId="7" fillId="0" borderId="2" xfId="0" applyNumberFormat="1" applyFont="1" applyBorder="1" applyAlignment="1" applyProtection="1">
      <alignment horizontal="center" vertical="top" wrapText="1"/>
    </xf>
    <xf numFmtId="4" fontId="2" fillId="0" borderId="19" xfId="0" applyNumberFormat="1" applyFont="1" applyFill="1" applyBorder="1" applyAlignment="1" applyProtection="1">
      <alignment horizontal="right" vertical="top" wrapText="1"/>
      <protection locked="0"/>
    </xf>
    <xf numFmtId="4" fontId="2" fillId="0" borderId="18" xfId="0" applyNumberFormat="1" applyFont="1" applyBorder="1" applyAlignment="1" applyProtection="1">
      <alignment horizontal="right" vertical="top" wrapText="1"/>
      <protection locked="0"/>
    </xf>
    <xf numFmtId="4" fontId="2" fillId="0" borderId="19" xfId="0" applyNumberFormat="1" applyFont="1" applyBorder="1" applyAlignment="1" applyProtection="1">
      <alignment horizontal="right" vertical="top" wrapText="1"/>
      <protection locked="0"/>
    </xf>
    <xf numFmtId="4" fontId="2" fillId="0" borderId="24" xfId="0" applyNumberFormat="1" applyFont="1" applyBorder="1" applyAlignment="1" applyProtection="1">
      <alignment horizontal="right" vertical="top" wrapText="1"/>
      <protection locked="0"/>
    </xf>
    <xf numFmtId="4" fontId="2" fillId="0" borderId="18" xfId="0" applyNumberFormat="1" applyFont="1" applyFill="1" applyBorder="1" applyAlignment="1" applyProtection="1">
      <alignment horizontal="right" vertical="top" wrapText="1"/>
      <protection locked="0"/>
    </xf>
    <xf numFmtId="4" fontId="2" fillId="0" borderId="29" xfId="0" applyNumberFormat="1" applyFont="1" applyFill="1" applyBorder="1" applyAlignment="1" applyProtection="1">
      <alignment horizontal="right" vertical="top" wrapText="1"/>
      <protection locked="0"/>
    </xf>
    <xf numFmtId="4" fontId="2" fillId="0" borderId="30" xfId="0" applyNumberFormat="1" applyFont="1" applyFill="1" applyBorder="1" applyAlignment="1" applyProtection="1">
      <alignment horizontal="right" vertical="top" wrapText="1"/>
      <protection locked="0"/>
    </xf>
    <xf numFmtId="0" fontId="7" fillId="0" borderId="1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4" fontId="5" fillId="0" borderId="20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4" fontId="5" fillId="0" borderId="13" xfId="0" applyNumberFormat="1" applyFont="1" applyBorder="1" applyAlignment="1" applyProtection="1">
      <alignment horizontal="center" vertical="center" wrapText="1"/>
    </xf>
    <xf numFmtId="4" fontId="5" fillId="0" borderId="9" xfId="0" applyNumberFormat="1" applyFont="1" applyBorder="1" applyAlignment="1" applyProtection="1">
      <alignment horizontal="center" vertical="center" wrapText="1"/>
    </xf>
    <xf numFmtId="9" fontId="5" fillId="0" borderId="16" xfId="0" applyNumberFormat="1" applyFont="1" applyBorder="1" applyAlignment="1" applyProtection="1">
      <alignment horizontal="center" vertical="center" wrapText="1"/>
    </xf>
    <xf numFmtId="9" fontId="5" fillId="0" borderId="7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H13" sqref="H13"/>
    </sheetView>
  </sheetViews>
  <sheetFormatPr baseColWidth="10" defaultRowHeight="12.75" x14ac:dyDescent="0.2"/>
  <cols>
    <col min="1" max="1" width="5.5703125" style="1" customWidth="1"/>
    <col min="2" max="2" width="35.140625" style="8" customWidth="1"/>
    <col min="3" max="3" width="26.28515625" style="3" customWidth="1"/>
    <col min="4" max="4" width="18.85546875" style="4" customWidth="1"/>
    <col min="5" max="5" width="8.42578125" style="5" customWidth="1"/>
    <col min="6" max="6" width="20.28515625" style="4" customWidth="1"/>
    <col min="7" max="7" width="15.7109375" style="6" customWidth="1"/>
    <col min="8" max="8" width="65.28515625" style="7" customWidth="1"/>
    <col min="9" max="16384" width="11.42578125" style="8"/>
  </cols>
  <sheetData>
    <row r="1" spans="1:9" ht="15" x14ac:dyDescent="0.2">
      <c r="B1" s="2" t="s">
        <v>74</v>
      </c>
    </row>
    <row r="2" spans="1:9" ht="14.25" x14ac:dyDescent="0.2">
      <c r="B2" s="9" t="s">
        <v>83</v>
      </c>
    </row>
    <row r="3" spans="1:9" ht="19.5" customHeight="1" thickBot="1" x14ac:dyDescent="0.25">
      <c r="B3" s="9"/>
    </row>
    <row r="4" spans="1:9" ht="25.5" x14ac:dyDescent="0.2">
      <c r="A4" s="10"/>
      <c r="B4" s="11" t="s">
        <v>78</v>
      </c>
      <c r="C4" s="12" t="s">
        <v>0</v>
      </c>
      <c r="D4" s="127" t="s">
        <v>1</v>
      </c>
      <c r="E4" s="128"/>
      <c r="F4" s="128"/>
      <c r="G4" s="117"/>
      <c r="H4" s="110" t="s">
        <v>47</v>
      </c>
    </row>
    <row r="5" spans="1:9" ht="25.5" x14ac:dyDescent="0.2">
      <c r="A5" s="13"/>
      <c r="B5" s="14"/>
      <c r="C5" s="102" t="s">
        <v>79</v>
      </c>
      <c r="D5" s="129"/>
      <c r="E5" s="130"/>
      <c r="F5" s="130"/>
      <c r="G5" s="131"/>
      <c r="H5" s="111"/>
    </row>
    <row r="6" spans="1:9" x14ac:dyDescent="0.2">
      <c r="A6" s="13"/>
      <c r="B6" s="134" t="s">
        <v>75</v>
      </c>
      <c r="C6" s="101" t="s">
        <v>76</v>
      </c>
      <c r="D6" s="129"/>
      <c r="E6" s="130"/>
      <c r="F6" s="130"/>
      <c r="G6" s="131"/>
      <c r="H6" s="111"/>
    </row>
    <row r="7" spans="1:9" ht="27" customHeight="1" x14ac:dyDescent="0.2">
      <c r="A7" s="13"/>
      <c r="B7" s="134"/>
      <c r="C7" s="102" t="s">
        <v>80</v>
      </c>
      <c r="D7" s="129"/>
      <c r="E7" s="130"/>
      <c r="F7" s="130"/>
      <c r="G7" s="131"/>
      <c r="H7" s="111"/>
    </row>
    <row r="8" spans="1:9" ht="13.5" thickBot="1" x14ac:dyDescent="0.25">
      <c r="A8" s="13"/>
      <c r="B8" s="134"/>
      <c r="C8" s="101" t="s">
        <v>77</v>
      </c>
      <c r="D8" s="132"/>
      <c r="E8" s="133"/>
      <c r="F8" s="133"/>
      <c r="G8" s="118"/>
      <c r="H8" s="111"/>
    </row>
    <row r="9" spans="1:9" ht="38.25" customHeight="1" thickBot="1" x14ac:dyDescent="0.25">
      <c r="A9" s="13"/>
      <c r="B9" s="135"/>
      <c r="C9" s="15"/>
      <c r="D9" s="113" t="s">
        <v>41</v>
      </c>
      <c r="E9" s="114"/>
      <c r="F9" s="115" t="s">
        <v>2</v>
      </c>
      <c r="G9" s="116"/>
      <c r="H9" s="111"/>
    </row>
    <row r="10" spans="1:9" ht="50.25" customHeight="1" x14ac:dyDescent="0.2">
      <c r="A10" s="10"/>
      <c r="B10" s="117" t="s">
        <v>38</v>
      </c>
      <c r="C10" s="119" t="s">
        <v>3</v>
      </c>
      <c r="D10" s="121" t="s">
        <v>39</v>
      </c>
      <c r="E10" s="121" t="s">
        <v>56</v>
      </c>
      <c r="F10" s="123" t="s">
        <v>40</v>
      </c>
      <c r="G10" s="125" t="s">
        <v>56</v>
      </c>
      <c r="H10" s="111"/>
      <c r="I10" s="16"/>
    </row>
    <row r="11" spans="1:9" ht="13.5" thickBot="1" x14ac:dyDescent="0.25">
      <c r="A11" s="17"/>
      <c r="B11" s="118"/>
      <c r="C11" s="120"/>
      <c r="D11" s="122"/>
      <c r="E11" s="122"/>
      <c r="F11" s="124"/>
      <c r="G11" s="126"/>
      <c r="H11" s="112"/>
    </row>
    <row r="12" spans="1:9" ht="18" customHeight="1" x14ac:dyDescent="0.2">
      <c r="A12" s="18">
        <v>1</v>
      </c>
      <c r="B12" s="19" t="s">
        <v>6</v>
      </c>
      <c r="C12" s="20">
        <f>C13</f>
        <v>0</v>
      </c>
      <c r="D12" s="21">
        <f>D13</f>
        <v>0</v>
      </c>
      <c r="E12" s="22"/>
      <c r="F12" s="21">
        <f>C12-D12</f>
        <v>0</v>
      </c>
      <c r="G12" s="23"/>
      <c r="H12" s="24"/>
    </row>
    <row r="13" spans="1:9" ht="26.25" thickBot="1" x14ac:dyDescent="0.25">
      <c r="A13" s="25"/>
      <c r="B13" s="26" t="s">
        <v>7</v>
      </c>
      <c r="C13" s="103">
        <v>0</v>
      </c>
      <c r="D13" s="27">
        <f>C13*E13</f>
        <v>0</v>
      </c>
      <c r="E13" s="28">
        <v>1</v>
      </c>
      <c r="F13" s="27">
        <f t="shared" ref="F13:F51" si="0">C13-D13</f>
        <v>0</v>
      </c>
      <c r="G13" s="29">
        <v>0</v>
      </c>
      <c r="H13" s="94" t="str">
        <f>IF(D13=0,"","Bitte Erläuterung / Begründung für die Zuordnung erfassen")</f>
        <v/>
      </c>
    </row>
    <row r="14" spans="1:9" s="1" customFormat="1" x14ac:dyDescent="0.2">
      <c r="A14" s="30">
        <v>2</v>
      </c>
      <c r="B14" s="31" t="s">
        <v>46</v>
      </c>
      <c r="C14" s="32">
        <f>C15+C16</f>
        <v>0</v>
      </c>
      <c r="D14" s="33">
        <f>D15+D16</f>
        <v>0</v>
      </c>
      <c r="E14" s="22"/>
      <c r="F14" s="33">
        <f t="shared" si="0"/>
        <v>0</v>
      </c>
      <c r="G14" s="23"/>
      <c r="H14" s="24"/>
    </row>
    <row r="15" spans="1:9" ht="89.25" x14ac:dyDescent="0.2">
      <c r="A15" s="34" t="s">
        <v>42</v>
      </c>
      <c r="B15" s="35" t="s">
        <v>44</v>
      </c>
      <c r="C15" s="104">
        <v>0</v>
      </c>
      <c r="D15" s="36">
        <f t="shared" ref="D15:D45" si="1">C15*E15</f>
        <v>0</v>
      </c>
      <c r="E15" s="37">
        <v>0.9</v>
      </c>
      <c r="F15" s="36">
        <f t="shared" si="0"/>
        <v>0</v>
      </c>
      <c r="G15" s="38">
        <v>0.1</v>
      </c>
      <c r="H15" s="95" t="str">
        <f t="shared" ref="H15:H45" si="2">IF(D15=0,"","Bitte Erläuterung / Begründung für die Zuordnung erfassen")</f>
        <v/>
      </c>
    </row>
    <row r="16" spans="1:9" ht="26.25" thickBot="1" x14ac:dyDescent="0.25">
      <c r="A16" s="39" t="s">
        <v>43</v>
      </c>
      <c r="B16" s="40" t="s">
        <v>45</v>
      </c>
      <c r="C16" s="105">
        <v>0</v>
      </c>
      <c r="D16" s="27">
        <f t="shared" si="1"/>
        <v>0</v>
      </c>
      <c r="E16" s="41">
        <v>0</v>
      </c>
      <c r="F16" s="27">
        <f t="shared" si="0"/>
        <v>0</v>
      </c>
      <c r="G16" s="42">
        <v>1</v>
      </c>
      <c r="H16" s="94" t="str">
        <f t="shared" si="2"/>
        <v/>
      </c>
    </row>
    <row r="17" spans="1:8" s="1" customFormat="1" ht="25.5" x14ac:dyDescent="0.2">
      <c r="A17" s="30">
        <v>3</v>
      </c>
      <c r="B17" s="31" t="s">
        <v>58</v>
      </c>
      <c r="C17" s="32">
        <f>C18+C19</f>
        <v>0</v>
      </c>
      <c r="D17" s="33">
        <f>D18+D19</f>
        <v>0</v>
      </c>
      <c r="E17" s="22"/>
      <c r="F17" s="33">
        <f t="shared" si="0"/>
        <v>0</v>
      </c>
      <c r="G17" s="23"/>
      <c r="H17" s="24"/>
    </row>
    <row r="18" spans="1:8" ht="51" x14ac:dyDescent="0.2">
      <c r="A18" s="43" t="s">
        <v>8</v>
      </c>
      <c r="B18" s="44" t="s">
        <v>81</v>
      </c>
      <c r="C18" s="106">
        <v>0</v>
      </c>
      <c r="D18" s="45">
        <f t="shared" si="1"/>
        <v>0</v>
      </c>
      <c r="E18" s="46">
        <v>0.9</v>
      </c>
      <c r="F18" s="45">
        <f t="shared" si="0"/>
        <v>0</v>
      </c>
      <c r="G18" s="47">
        <v>0.1</v>
      </c>
      <c r="H18" s="96" t="str">
        <f t="shared" si="2"/>
        <v/>
      </c>
    </row>
    <row r="19" spans="1:8" ht="51.75" thickBot="1" x14ac:dyDescent="0.25">
      <c r="A19" s="39" t="s">
        <v>9</v>
      </c>
      <c r="B19" s="40" t="s">
        <v>57</v>
      </c>
      <c r="C19" s="105">
        <v>0</v>
      </c>
      <c r="D19" s="27">
        <f>C19*E19</f>
        <v>0</v>
      </c>
      <c r="E19" s="41">
        <v>0.5</v>
      </c>
      <c r="F19" s="27">
        <f t="shared" si="0"/>
        <v>0</v>
      </c>
      <c r="G19" s="42">
        <v>0.5</v>
      </c>
      <c r="H19" s="94" t="str">
        <f>IF(D19=0,"","Bitte Erläuterung / Begründung für die Zuordnung erfassen")</f>
        <v/>
      </c>
    </row>
    <row r="20" spans="1:8" ht="18" customHeight="1" x14ac:dyDescent="0.2">
      <c r="A20" s="30" t="s">
        <v>61</v>
      </c>
      <c r="B20" s="31" t="s">
        <v>26</v>
      </c>
      <c r="C20" s="32">
        <f>C21+C22</f>
        <v>0</v>
      </c>
      <c r="D20" s="33">
        <f>D21+D22</f>
        <v>0</v>
      </c>
      <c r="E20" s="48"/>
      <c r="F20" s="33">
        <f t="shared" si="0"/>
        <v>0</v>
      </c>
      <c r="G20" s="49"/>
      <c r="H20" s="24"/>
    </row>
    <row r="21" spans="1:8" ht="38.25" x14ac:dyDescent="0.2">
      <c r="A21" s="50" t="s">
        <v>48</v>
      </c>
      <c r="B21" s="35" t="s">
        <v>27</v>
      </c>
      <c r="C21" s="104">
        <v>0</v>
      </c>
      <c r="D21" s="36">
        <f t="shared" ref="D21:D22" si="3">C21*E21</f>
        <v>0</v>
      </c>
      <c r="E21" s="37">
        <v>1</v>
      </c>
      <c r="F21" s="36">
        <f t="shared" si="0"/>
        <v>0</v>
      </c>
      <c r="G21" s="38">
        <v>0</v>
      </c>
      <c r="H21" s="95" t="str">
        <f t="shared" ref="H21:H22" si="4">IF(D21=0,"","Bitte Erläuterung / Begründung für die Zuordnung erfassen")</f>
        <v/>
      </c>
    </row>
    <row r="22" spans="1:8" ht="26.25" thickBot="1" x14ac:dyDescent="0.25">
      <c r="A22" s="39" t="s">
        <v>49</v>
      </c>
      <c r="B22" s="40" t="s">
        <v>28</v>
      </c>
      <c r="C22" s="105">
        <v>0</v>
      </c>
      <c r="D22" s="27">
        <f t="shared" si="3"/>
        <v>0</v>
      </c>
      <c r="E22" s="41">
        <v>0.5</v>
      </c>
      <c r="F22" s="27">
        <f t="shared" si="0"/>
        <v>0</v>
      </c>
      <c r="G22" s="42">
        <v>0.5</v>
      </c>
      <c r="H22" s="94" t="str">
        <f t="shared" si="4"/>
        <v/>
      </c>
    </row>
    <row r="23" spans="1:8" s="1" customFormat="1" ht="20.25" customHeight="1" x14ac:dyDescent="0.2">
      <c r="A23" s="30" t="s">
        <v>62</v>
      </c>
      <c r="B23" s="31" t="s">
        <v>10</v>
      </c>
      <c r="C23" s="32">
        <f>C24+C25</f>
        <v>0</v>
      </c>
      <c r="D23" s="33">
        <f>D24+D25</f>
        <v>0</v>
      </c>
      <c r="E23" s="48"/>
      <c r="F23" s="33">
        <f t="shared" si="0"/>
        <v>0</v>
      </c>
      <c r="G23" s="49"/>
      <c r="H23" s="24"/>
    </row>
    <row r="24" spans="1:8" ht="51" x14ac:dyDescent="0.2">
      <c r="A24" s="34" t="s">
        <v>12</v>
      </c>
      <c r="B24" s="51" t="s">
        <v>82</v>
      </c>
      <c r="C24" s="107">
        <v>0</v>
      </c>
      <c r="D24" s="36">
        <f>C24*E24</f>
        <v>0</v>
      </c>
      <c r="E24" s="52">
        <v>1</v>
      </c>
      <c r="F24" s="36">
        <f t="shared" si="0"/>
        <v>0</v>
      </c>
      <c r="G24" s="53">
        <v>0</v>
      </c>
      <c r="H24" s="95" t="str">
        <f>IF(D24=0,"","Bitte Erläuterung / Begründung für die Zuordnung erfassen")</f>
        <v/>
      </c>
    </row>
    <row r="25" spans="1:8" ht="26.25" thickBot="1" x14ac:dyDescent="0.25">
      <c r="A25" s="39" t="s">
        <v>14</v>
      </c>
      <c r="B25" s="40" t="s">
        <v>53</v>
      </c>
      <c r="C25" s="105">
        <v>0</v>
      </c>
      <c r="D25" s="27">
        <f t="shared" si="1"/>
        <v>0</v>
      </c>
      <c r="E25" s="41">
        <v>0</v>
      </c>
      <c r="F25" s="27">
        <f t="shared" si="0"/>
        <v>0</v>
      </c>
      <c r="G25" s="42">
        <v>1</v>
      </c>
      <c r="H25" s="94" t="str">
        <f>IF(D25=0,"","Bitte Erläuterung / Begründung für die Zuordnung erfassen")</f>
        <v/>
      </c>
    </row>
    <row r="26" spans="1:8" ht="22.5" customHeight="1" x14ac:dyDescent="0.2">
      <c r="A26" s="30" t="s">
        <v>63</v>
      </c>
      <c r="B26" s="31" t="s">
        <v>11</v>
      </c>
      <c r="C26" s="32">
        <f>C27+C28</f>
        <v>0</v>
      </c>
      <c r="D26" s="54">
        <f>D27+D28</f>
        <v>0</v>
      </c>
      <c r="E26" s="55"/>
      <c r="F26" s="54">
        <f t="shared" si="0"/>
        <v>0</v>
      </c>
      <c r="G26" s="56"/>
      <c r="H26" s="24"/>
    </row>
    <row r="27" spans="1:8" ht="76.5" x14ac:dyDescent="0.2">
      <c r="A27" s="50" t="s">
        <v>17</v>
      </c>
      <c r="B27" s="35" t="s">
        <v>15</v>
      </c>
      <c r="C27" s="104">
        <v>0</v>
      </c>
      <c r="D27" s="36">
        <f t="shared" si="1"/>
        <v>0</v>
      </c>
      <c r="E27" s="37">
        <v>0.85</v>
      </c>
      <c r="F27" s="36">
        <f t="shared" si="0"/>
        <v>0</v>
      </c>
      <c r="G27" s="38">
        <v>0.15</v>
      </c>
      <c r="H27" s="95" t="str">
        <f>IF(D27=0,"","Bitte Erläuterung / Begründung für die Zuordnung erfassen")</f>
        <v/>
      </c>
    </row>
    <row r="28" spans="1:8" ht="26.25" thickBot="1" x14ac:dyDescent="0.25">
      <c r="A28" s="39" t="s">
        <v>18</v>
      </c>
      <c r="B28" s="40" t="s">
        <v>13</v>
      </c>
      <c r="C28" s="105">
        <v>0</v>
      </c>
      <c r="D28" s="27">
        <f t="shared" si="1"/>
        <v>0</v>
      </c>
      <c r="E28" s="41">
        <v>0</v>
      </c>
      <c r="F28" s="27">
        <f t="shared" si="0"/>
        <v>0</v>
      </c>
      <c r="G28" s="42">
        <v>1</v>
      </c>
      <c r="H28" s="95" t="str">
        <f>IF(D28=0,"","Bitte Erläuterung / Begründung für die Zuordnung erfassen")</f>
        <v/>
      </c>
    </row>
    <row r="29" spans="1:8" s="1" customFormat="1" ht="33" customHeight="1" x14ac:dyDescent="0.2">
      <c r="A29" s="30" t="s">
        <v>64</v>
      </c>
      <c r="B29" s="31" t="s">
        <v>16</v>
      </c>
      <c r="C29" s="32">
        <f>C30+C31+C32+C33+C34</f>
        <v>0</v>
      </c>
      <c r="D29" s="33">
        <f>D30+D31+D32+D33+D34</f>
        <v>0</v>
      </c>
      <c r="E29" s="48"/>
      <c r="F29" s="33">
        <f t="shared" si="0"/>
        <v>0</v>
      </c>
      <c r="G29" s="49"/>
      <c r="H29" s="57"/>
    </row>
    <row r="30" spans="1:8" ht="63.75" x14ac:dyDescent="0.2">
      <c r="A30" s="50" t="s">
        <v>20</v>
      </c>
      <c r="B30" s="35" t="s">
        <v>50</v>
      </c>
      <c r="C30" s="104">
        <v>0</v>
      </c>
      <c r="D30" s="36">
        <f t="shared" si="1"/>
        <v>0</v>
      </c>
      <c r="E30" s="37">
        <v>0.75</v>
      </c>
      <c r="F30" s="36">
        <f t="shared" si="0"/>
        <v>0</v>
      </c>
      <c r="G30" s="38">
        <v>0.25</v>
      </c>
      <c r="H30" s="97" t="str">
        <f t="shared" si="2"/>
        <v/>
      </c>
    </row>
    <row r="31" spans="1:8" ht="76.5" x14ac:dyDescent="0.2">
      <c r="A31" s="50" t="s">
        <v>22</v>
      </c>
      <c r="B31" s="35" t="s">
        <v>59</v>
      </c>
      <c r="C31" s="104">
        <v>0</v>
      </c>
      <c r="D31" s="36">
        <f t="shared" si="1"/>
        <v>0</v>
      </c>
      <c r="E31" s="37">
        <v>0.75</v>
      </c>
      <c r="F31" s="36">
        <f t="shared" si="0"/>
        <v>0</v>
      </c>
      <c r="G31" s="38">
        <v>0.25</v>
      </c>
      <c r="H31" s="97" t="str">
        <f t="shared" si="2"/>
        <v/>
      </c>
    </row>
    <row r="32" spans="1:8" ht="51" x14ac:dyDescent="0.2">
      <c r="A32" s="50" t="s">
        <v>65</v>
      </c>
      <c r="B32" s="35" t="s">
        <v>51</v>
      </c>
      <c r="C32" s="104">
        <v>0</v>
      </c>
      <c r="D32" s="36">
        <f t="shared" si="1"/>
        <v>0</v>
      </c>
      <c r="E32" s="37">
        <v>1</v>
      </c>
      <c r="F32" s="36">
        <f t="shared" si="0"/>
        <v>0</v>
      </c>
      <c r="G32" s="38">
        <v>0</v>
      </c>
      <c r="H32" s="97" t="str">
        <f t="shared" si="2"/>
        <v/>
      </c>
    </row>
    <row r="33" spans="1:8" ht="63.75" x14ac:dyDescent="0.2">
      <c r="A33" s="50" t="s">
        <v>66</v>
      </c>
      <c r="B33" s="35" t="s">
        <v>52</v>
      </c>
      <c r="C33" s="104">
        <v>0</v>
      </c>
      <c r="D33" s="36">
        <f t="shared" si="1"/>
        <v>0</v>
      </c>
      <c r="E33" s="37">
        <v>0.9</v>
      </c>
      <c r="F33" s="36">
        <f t="shared" si="0"/>
        <v>0</v>
      </c>
      <c r="G33" s="38">
        <v>0.1</v>
      </c>
      <c r="H33" s="97" t="str">
        <f t="shared" si="2"/>
        <v/>
      </c>
    </row>
    <row r="34" spans="1:8" ht="39" thickBot="1" x14ac:dyDescent="0.25">
      <c r="A34" s="39" t="s">
        <v>67</v>
      </c>
      <c r="B34" s="40" t="s">
        <v>54</v>
      </c>
      <c r="C34" s="105">
        <v>0</v>
      </c>
      <c r="D34" s="27">
        <f t="shared" si="1"/>
        <v>0</v>
      </c>
      <c r="E34" s="41">
        <v>0</v>
      </c>
      <c r="F34" s="27">
        <f t="shared" si="0"/>
        <v>0</v>
      </c>
      <c r="G34" s="42">
        <v>1</v>
      </c>
      <c r="H34" s="97" t="str">
        <f t="shared" si="2"/>
        <v/>
      </c>
    </row>
    <row r="35" spans="1:8" s="1" customFormat="1" x14ac:dyDescent="0.2">
      <c r="A35" s="30" t="s">
        <v>68</v>
      </c>
      <c r="B35" s="31" t="s">
        <v>19</v>
      </c>
      <c r="C35" s="32">
        <f>C36+C37</f>
        <v>0</v>
      </c>
      <c r="D35" s="33">
        <f>D36+D37</f>
        <v>0</v>
      </c>
      <c r="E35" s="48"/>
      <c r="F35" s="33">
        <f t="shared" si="0"/>
        <v>0</v>
      </c>
      <c r="G35" s="49"/>
      <c r="H35" s="24"/>
    </row>
    <row r="36" spans="1:8" x14ac:dyDescent="0.2">
      <c r="A36" s="50" t="s">
        <v>69</v>
      </c>
      <c r="B36" s="35" t="s">
        <v>21</v>
      </c>
      <c r="C36" s="104">
        <v>0</v>
      </c>
      <c r="D36" s="36">
        <f t="shared" si="1"/>
        <v>0</v>
      </c>
      <c r="E36" s="37">
        <v>1</v>
      </c>
      <c r="F36" s="36">
        <f t="shared" si="0"/>
        <v>0</v>
      </c>
      <c r="G36" s="38">
        <v>0</v>
      </c>
      <c r="H36" s="95" t="str">
        <f t="shared" si="2"/>
        <v/>
      </c>
    </row>
    <row r="37" spans="1:8" ht="26.25" thickBot="1" x14ac:dyDescent="0.25">
      <c r="A37" s="39" t="s">
        <v>70</v>
      </c>
      <c r="B37" s="40" t="s">
        <v>23</v>
      </c>
      <c r="C37" s="105">
        <v>0</v>
      </c>
      <c r="D37" s="27">
        <f t="shared" si="1"/>
        <v>0</v>
      </c>
      <c r="E37" s="41">
        <v>1</v>
      </c>
      <c r="F37" s="27">
        <f t="shared" si="0"/>
        <v>0</v>
      </c>
      <c r="G37" s="42">
        <v>0</v>
      </c>
      <c r="H37" s="94" t="str">
        <f t="shared" si="2"/>
        <v/>
      </c>
    </row>
    <row r="38" spans="1:8" s="1" customFormat="1" x14ac:dyDescent="0.2">
      <c r="A38" s="30" t="s">
        <v>71</v>
      </c>
      <c r="B38" s="31" t="s">
        <v>24</v>
      </c>
      <c r="C38" s="32">
        <f>C39</f>
        <v>0</v>
      </c>
      <c r="D38" s="33">
        <f>D39</f>
        <v>0</v>
      </c>
      <c r="E38" s="48"/>
      <c r="F38" s="33">
        <f t="shared" si="0"/>
        <v>0</v>
      </c>
      <c r="G38" s="49"/>
      <c r="H38" s="24"/>
    </row>
    <row r="39" spans="1:8" ht="39" thickBot="1" x14ac:dyDescent="0.25">
      <c r="A39" s="39"/>
      <c r="B39" s="40" t="s">
        <v>25</v>
      </c>
      <c r="C39" s="105">
        <v>0</v>
      </c>
      <c r="D39" s="27">
        <f t="shared" si="1"/>
        <v>0</v>
      </c>
      <c r="E39" s="41">
        <v>0.75</v>
      </c>
      <c r="F39" s="27">
        <f t="shared" si="0"/>
        <v>0</v>
      </c>
      <c r="G39" s="42">
        <v>0.25</v>
      </c>
      <c r="H39" s="94" t="str">
        <f>IF(D39=0,"","Bitte Erläuterung / Begründung für die Zuordnung erfassen")</f>
        <v/>
      </c>
    </row>
    <row r="40" spans="1:8" s="1" customFormat="1" x14ac:dyDescent="0.2">
      <c r="A40" s="58">
        <v>10</v>
      </c>
      <c r="B40" s="59" t="s">
        <v>29</v>
      </c>
      <c r="C40" s="60">
        <f>C41+C42+C43</f>
        <v>0</v>
      </c>
      <c r="D40" s="61">
        <f>D41+D42+D43</f>
        <v>0</v>
      </c>
      <c r="E40" s="62"/>
      <c r="F40" s="61">
        <f t="shared" si="0"/>
        <v>0</v>
      </c>
      <c r="G40" s="63"/>
      <c r="H40" s="57"/>
    </row>
    <row r="41" spans="1:8" ht="114.75" x14ac:dyDescent="0.2">
      <c r="A41" s="50" t="s">
        <v>30</v>
      </c>
      <c r="B41" s="35" t="s">
        <v>31</v>
      </c>
      <c r="C41" s="104">
        <v>0</v>
      </c>
      <c r="D41" s="36">
        <f>C41*E41</f>
        <v>0</v>
      </c>
      <c r="E41" s="37">
        <v>0.9</v>
      </c>
      <c r="F41" s="36">
        <f t="shared" si="0"/>
        <v>0</v>
      </c>
      <c r="G41" s="38">
        <v>0.1</v>
      </c>
      <c r="H41" s="97" t="str">
        <f t="shared" si="2"/>
        <v/>
      </c>
    </row>
    <row r="42" spans="1:8" ht="54" customHeight="1" x14ac:dyDescent="0.2">
      <c r="A42" s="50" t="s">
        <v>32</v>
      </c>
      <c r="B42" s="35" t="s">
        <v>60</v>
      </c>
      <c r="C42" s="104">
        <v>0</v>
      </c>
      <c r="D42" s="36">
        <f t="shared" si="1"/>
        <v>0</v>
      </c>
      <c r="E42" s="37">
        <v>0.4</v>
      </c>
      <c r="F42" s="36">
        <f t="shared" si="0"/>
        <v>0</v>
      </c>
      <c r="G42" s="38">
        <v>0.6</v>
      </c>
      <c r="H42" s="97" t="str">
        <f t="shared" si="2"/>
        <v/>
      </c>
    </row>
    <row r="43" spans="1:8" ht="69.75" customHeight="1" thickBot="1" x14ac:dyDescent="0.25">
      <c r="A43" s="50" t="s">
        <v>55</v>
      </c>
      <c r="B43" s="35" t="s">
        <v>33</v>
      </c>
      <c r="C43" s="104">
        <v>0</v>
      </c>
      <c r="D43" s="36">
        <f t="shared" si="1"/>
        <v>0</v>
      </c>
      <c r="E43" s="37">
        <v>0.9</v>
      </c>
      <c r="F43" s="36">
        <f t="shared" si="0"/>
        <v>0</v>
      </c>
      <c r="G43" s="38">
        <v>0.1</v>
      </c>
      <c r="H43" s="98" t="str">
        <f t="shared" si="2"/>
        <v/>
      </c>
    </row>
    <row r="44" spans="1:8" x14ac:dyDescent="0.2">
      <c r="A44" s="18">
        <v>11</v>
      </c>
      <c r="B44" s="19" t="s">
        <v>34</v>
      </c>
      <c r="C44" s="20">
        <f>C45</f>
        <v>0</v>
      </c>
      <c r="D44" s="54">
        <f>D45</f>
        <v>0</v>
      </c>
      <c r="E44" s="64"/>
      <c r="F44" s="54">
        <f t="shared" si="0"/>
        <v>0</v>
      </c>
      <c r="G44" s="65"/>
      <c r="H44" s="24"/>
    </row>
    <row r="45" spans="1:8" ht="102.75" thickBot="1" x14ac:dyDescent="0.25">
      <c r="A45" s="39"/>
      <c r="B45" s="40" t="s">
        <v>35</v>
      </c>
      <c r="C45" s="105">
        <v>0</v>
      </c>
      <c r="D45" s="27">
        <f t="shared" si="1"/>
        <v>0</v>
      </c>
      <c r="E45" s="41">
        <v>0.75</v>
      </c>
      <c r="F45" s="27">
        <f t="shared" si="0"/>
        <v>0</v>
      </c>
      <c r="G45" s="42">
        <v>0.25</v>
      </c>
      <c r="H45" s="94" t="str">
        <f t="shared" si="2"/>
        <v/>
      </c>
    </row>
    <row r="46" spans="1:8" s="1" customFormat="1" x14ac:dyDescent="0.2">
      <c r="A46" s="30" t="s">
        <v>72</v>
      </c>
      <c r="B46" s="31" t="s">
        <v>36</v>
      </c>
      <c r="C46" s="32">
        <f>C47</f>
        <v>0</v>
      </c>
      <c r="D46" s="33">
        <f>D47</f>
        <v>0</v>
      </c>
      <c r="E46" s="48"/>
      <c r="F46" s="33">
        <f t="shared" si="0"/>
        <v>0</v>
      </c>
      <c r="G46" s="49"/>
      <c r="H46" s="24"/>
    </row>
    <row r="47" spans="1:8" ht="77.25" thickBot="1" x14ac:dyDescent="0.25">
      <c r="A47" s="39"/>
      <c r="B47" s="40" t="s">
        <v>37</v>
      </c>
      <c r="C47" s="105">
        <v>0</v>
      </c>
      <c r="D47" s="27">
        <f>C47*E47</f>
        <v>0</v>
      </c>
      <c r="E47" s="41">
        <v>1</v>
      </c>
      <c r="F47" s="27">
        <f t="shared" si="0"/>
        <v>0</v>
      </c>
      <c r="G47" s="42">
        <v>0</v>
      </c>
      <c r="H47" s="94" t="str">
        <f>IF(D47=0,"","Bitte Erläuterung / Begründung für die Zuordnung erfassen")</f>
        <v/>
      </c>
    </row>
    <row r="48" spans="1:8" s="1" customFormat="1" ht="25.5" customHeight="1" x14ac:dyDescent="0.2">
      <c r="A48" s="66" t="s">
        <v>73</v>
      </c>
      <c r="B48" s="67" t="s">
        <v>4</v>
      </c>
      <c r="C48" s="33">
        <f>SUM(C49:C51)</f>
        <v>0</v>
      </c>
      <c r="D48" s="33">
        <f>IF(C49=0,0,C49*D59/100)</f>
        <v>0</v>
      </c>
      <c r="E48" s="68" t="str">
        <f>IF(D54=0,"",D54)</f>
        <v/>
      </c>
      <c r="F48" s="33">
        <f t="shared" si="0"/>
        <v>0</v>
      </c>
      <c r="G48" s="49" t="str">
        <f>IF(F54=0,"",F54)</f>
        <v/>
      </c>
      <c r="H48" s="24"/>
    </row>
    <row r="49" spans="1:8" s="1" customFormat="1" ht="25.5" customHeight="1" x14ac:dyDescent="0.2">
      <c r="A49" s="69"/>
      <c r="B49" s="70"/>
      <c r="C49" s="108">
        <v>0</v>
      </c>
      <c r="D49" s="71">
        <f>C49*D59/100</f>
        <v>0</v>
      </c>
      <c r="E49" s="72"/>
      <c r="F49" s="71">
        <f t="shared" si="0"/>
        <v>0</v>
      </c>
      <c r="G49" s="73"/>
      <c r="H49" s="99" t="str">
        <f>IF(D49=0,"","Bitte Erläuterung / Begründung für die Zuordnung erfassen")</f>
        <v/>
      </c>
    </row>
    <row r="50" spans="1:8" s="1" customFormat="1" ht="25.5" customHeight="1" x14ac:dyDescent="0.2">
      <c r="A50" s="69"/>
      <c r="B50" s="70"/>
      <c r="C50" s="108">
        <v>0</v>
      </c>
      <c r="D50" s="71">
        <f>C50*D59/100</f>
        <v>0</v>
      </c>
      <c r="E50" s="72"/>
      <c r="F50" s="71">
        <f t="shared" si="0"/>
        <v>0</v>
      </c>
      <c r="G50" s="73"/>
      <c r="H50" s="99" t="str">
        <f>IF(D50=0,"","Bitte Erläuterung / Begründung für die Zuordnung erfassen")</f>
        <v/>
      </c>
    </row>
    <row r="51" spans="1:8" s="1" customFormat="1" ht="25.5" customHeight="1" thickBot="1" x14ac:dyDescent="0.25">
      <c r="A51" s="74"/>
      <c r="B51" s="75"/>
      <c r="C51" s="109">
        <v>0</v>
      </c>
      <c r="D51" s="76">
        <f>C51*D59/100</f>
        <v>0</v>
      </c>
      <c r="E51" s="77"/>
      <c r="F51" s="76">
        <f t="shared" si="0"/>
        <v>0</v>
      </c>
      <c r="G51" s="78"/>
      <c r="H51" s="100" t="str">
        <f>IF(D51=0,"","Bitte Erläuterung / Begründung für die Zuordnung erfassen")</f>
        <v/>
      </c>
    </row>
    <row r="52" spans="1:8" ht="13.5" thickBot="1" x14ac:dyDescent="0.25">
      <c r="A52" s="79"/>
      <c r="B52" s="80"/>
      <c r="C52" s="81"/>
      <c r="D52" s="81"/>
      <c r="E52" s="82"/>
      <c r="F52" s="81"/>
      <c r="G52" s="83"/>
    </row>
    <row r="53" spans="1:8" s="1" customFormat="1" ht="27" customHeight="1" x14ac:dyDescent="0.2">
      <c r="A53" s="84"/>
      <c r="B53" s="85" t="s">
        <v>0</v>
      </c>
      <c r="C53" s="86">
        <f>C12+C14+C17+C20+C23+C26+C29+C35+C38+C40+C44+C46+C48</f>
        <v>0</v>
      </c>
      <c r="D53" s="86">
        <f>D12+D14+D17+D20+D23+D26+D29+D35+D38+D40+D44+D46+D48</f>
        <v>0</v>
      </c>
      <c r="E53" s="86"/>
      <c r="F53" s="86">
        <f>F12+F14+F17+F20+F23+F26+F29+F35+F38+F40+F44+F46+F48</f>
        <v>0</v>
      </c>
      <c r="G53" s="87"/>
      <c r="H53" s="7"/>
    </row>
    <row r="54" spans="1:8" s="1" customFormat="1" ht="16.5" customHeight="1" thickBot="1" x14ac:dyDescent="0.25">
      <c r="A54" s="88"/>
      <c r="B54" s="89" t="s">
        <v>5</v>
      </c>
      <c r="C54" s="90"/>
      <c r="D54" s="91">
        <f>IF(D53=0,0,D53/C53)</f>
        <v>0</v>
      </c>
      <c r="E54" s="92"/>
      <c r="F54" s="91">
        <f>IF(F53=0,0,F53/C53)</f>
        <v>0</v>
      </c>
      <c r="G54" s="93"/>
      <c r="H54" s="7"/>
    </row>
    <row r="56" spans="1:8" hidden="1" x14ac:dyDescent="0.2"/>
    <row r="57" spans="1:8" hidden="1" x14ac:dyDescent="0.2">
      <c r="C57" s="3">
        <f>C12+C14+C17+C20+C23+C26+C29+C35+C38+C40+C44+C46</f>
        <v>0</v>
      </c>
      <c r="D57" s="4">
        <f>D12+D14+D17+D20+D23+D26+D29+D35+D38+D40+D44+D46</f>
        <v>0</v>
      </c>
      <c r="F57" s="4">
        <f>F12+F14+F17+F20+F23+F26+F29+F35+F38+F40+F44+F46</f>
        <v>0</v>
      </c>
    </row>
    <row r="58" spans="1:8" hidden="1" x14ac:dyDescent="0.2">
      <c r="D58" s="4">
        <f>IF(C57=0,0,D57*100/C57)</f>
        <v>0</v>
      </c>
      <c r="F58" s="4">
        <f>IF(C57=0,0,F57*100/C57)</f>
        <v>0</v>
      </c>
    </row>
    <row r="59" spans="1:8" hidden="1" x14ac:dyDescent="0.2">
      <c r="D59" s="4">
        <f>ROUND(D58,0)</f>
        <v>0</v>
      </c>
      <c r="E59" s="4"/>
      <c r="F59" s="4">
        <f t="shared" ref="F59" si="5">ROUND(F58,0)</f>
        <v>0</v>
      </c>
    </row>
    <row r="60" spans="1:8" hidden="1" x14ac:dyDescent="0.2"/>
    <row r="61" spans="1:8" hidden="1" x14ac:dyDescent="0.2"/>
  </sheetData>
  <sheetProtection algorithmName="SHA-512" hashValue="JsG7U46ShaIX7UskcseshGHrhe3aryPfplA10/BjJ82BCeEmjEER+R9RGcUHhiUocBctm3NUKfnS/J7Mmg8C3g==" saltValue="x6dGMlWAlSo0YIioZxGslQ==" spinCount="100000" sheet="1" objects="1" scenarios="1" selectLockedCells="1"/>
  <mergeCells count="11">
    <mergeCell ref="H4:H11"/>
    <mergeCell ref="D9:E9"/>
    <mergeCell ref="F9:G9"/>
    <mergeCell ref="B10:B11"/>
    <mergeCell ref="C10:C11"/>
    <mergeCell ref="D10:D11"/>
    <mergeCell ref="E10:E11"/>
    <mergeCell ref="F10:F11"/>
    <mergeCell ref="G10:G11"/>
    <mergeCell ref="D4:G8"/>
    <mergeCell ref="B6:B9"/>
  </mergeCells>
  <pageMargins left="0.7" right="0.7" top="0.78740157499999996" bottom="0.78740157499999996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Landesverwaltung M-V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mielkeb</dc:creator>
  <cp:lastModifiedBy>Susann Bahr</cp:lastModifiedBy>
  <dcterms:created xsi:type="dcterms:W3CDTF">2024-05-23T11:12:01Z</dcterms:created>
  <dcterms:modified xsi:type="dcterms:W3CDTF">2024-07-18T10:10:34Z</dcterms:modified>
</cp:coreProperties>
</file>