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ep\Foep_Staedtebaufoerderung\02 Programmdokumente\Einzelmaßnahmen\y Entwürfe\Internetseite\Stand 2022-08 bis\geändert\"/>
    </mc:Choice>
  </mc:AlternateContent>
  <bookViews>
    <workbookView xWindow="90" yWindow="30" windowWidth="11385" windowHeight="8400"/>
  </bookViews>
  <sheets>
    <sheet name="Hinweisblatt" sheetId="4" r:id="rId1"/>
    <sheet name="Kostengliederung" sheetId="2" r:id="rId2"/>
    <sheet name="Belegliste" sheetId="3" r:id="rId3"/>
    <sheet name="Auswahllisten" sheetId="5" state="hidden" r:id="rId4"/>
  </sheets>
  <definedNames>
    <definedName name="_xlnm._FilterDatabase" localSheetId="2" hidden="1">Belegliste!$A$10:$T$268</definedName>
    <definedName name="_xlnm.Print_Area" localSheetId="2">Belegliste!$A$1:$T$269</definedName>
    <definedName name="_xlnm.Print_Area" localSheetId="1">Kostengliederung!$A$1:$V$138</definedName>
    <definedName name="_xlnm.Print_Titles" localSheetId="2">Belegliste!$8:$9</definedName>
    <definedName name="_xlnm.Print_Titles" localSheetId="1">Kostengliederung!$17:$19</definedName>
  </definedNames>
  <calcPr calcId="162913" iterateDelta="252"/>
</workbook>
</file>

<file path=xl/calcChain.xml><?xml version="1.0" encoding="utf-8"?>
<calcChain xmlns="http://schemas.openxmlformats.org/spreadsheetml/2006/main">
  <c r="O127" i="2" l="1"/>
  <c r="O102" i="2"/>
  <c r="O94" i="2"/>
  <c r="I35" i="2" l="1"/>
  <c r="L35" i="2"/>
  <c r="L110" i="2"/>
  <c r="I110" i="2"/>
  <c r="O106" i="2"/>
  <c r="O110" i="2" l="1"/>
  <c r="O117" i="2"/>
  <c r="O118" i="2"/>
  <c r="O119" i="2"/>
  <c r="O120" i="2"/>
  <c r="O121" i="2"/>
  <c r="O122" i="2"/>
  <c r="O123" i="2"/>
  <c r="N12" i="3" l="1"/>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11" i="3"/>
  <c r="P12" i="3" l="1"/>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P215" i="3"/>
  <c r="P216" i="3"/>
  <c r="P217" i="3"/>
  <c r="P218" i="3"/>
  <c r="P219" i="3"/>
  <c r="P220" i="3"/>
  <c r="P221" i="3"/>
  <c r="P222" i="3"/>
  <c r="P223" i="3"/>
  <c r="P224" i="3"/>
  <c r="P225" i="3"/>
  <c r="P226" i="3"/>
  <c r="P227" i="3"/>
  <c r="P228" i="3"/>
  <c r="P229" i="3"/>
  <c r="P230" i="3"/>
  <c r="P231" i="3"/>
  <c r="P232" i="3"/>
  <c r="P233" i="3"/>
  <c r="P234" i="3"/>
  <c r="P235" i="3"/>
  <c r="P236" i="3"/>
  <c r="P237" i="3"/>
  <c r="P238" i="3"/>
  <c r="P239" i="3"/>
  <c r="P240" i="3"/>
  <c r="P241" i="3"/>
  <c r="P242" i="3"/>
  <c r="P243" i="3"/>
  <c r="P244" i="3"/>
  <c r="P245" i="3"/>
  <c r="P246" i="3"/>
  <c r="P247" i="3"/>
  <c r="P248" i="3"/>
  <c r="P249" i="3"/>
  <c r="P250" i="3"/>
  <c r="P251" i="3"/>
  <c r="P252" i="3"/>
  <c r="P253" i="3"/>
  <c r="P254" i="3"/>
  <c r="P255" i="3"/>
  <c r="P256" i="3"/>
  <c r="P257" i="3"/>
  <c r="P258" i="3"/>
  <c r="P259" i="3"/>
  <c r="P260" i="3"/>
  <c r="P261" i="3"/>
  <c r="P262" i="3"/>
  <c r="P263" i="3"/>
  <c r="P264" i="3"/>
  <c r="P265" i="3"/>
  <c r="P266" i="3"/>
  <c r="P267" i="3"/>
  <c r="P268" i="3"/>
  <c r="P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11" i="3"/>
  <c r="R65" i="2" s="1"/>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12" i="3"/>
  <c r="M13" i="3"/>
  <c r="M14" i="3"/>
  <c r="M15" i="3"/>
  <c r="M16" i="3"/>
  <c r="M17" i="3"/>
  <c r="M11" i="3"/>
  <c r="O84" i="2"/>
  <c r="O82" i="2"/>
  <c r="O77" i="2"/>
  <c r="O25" i="2"/>
  <c r="R132" i="2"/>
  <c r="R85" i="2"/>
  <c r="O49" i="2"/>
  <c r="R49" i="2"/>
  <c r="O68" i="2"/>
  <c r="R68" i="2"/>
  <c r="O65" i="2"/>
  <c r="O59" i="2"/>
  <c r="R59" i="2"/>
  <c r="O60" i="2"/>
  <c r="R60" i="2"/>
  <c r="O56" i="2"/>
  <c r="R56" i="2"/>
  <c r="A38" i="4" l="1"/>
  <c r="A39" i="4" s="1"/>
  <c r="A40" i="4" s="1"/>
  <c r="L269" i="3" l="1"/>
  <c r="D7" i="3" l="1"/>
  <c r="O20" i="2" l="1"/>
  <c r="O31" i="2"/>
  <c r="R33" i="2"/>
  <c r="R134" i="2"/>
  <c r="R97" i="2"/>
  <c r="R98" i="2"/>
  <c r="R99" i="2"/>
  <c r="R83" i="2"/>
  <c r="R86" i="2"/>
  <c r="R87" i="2"/>
  <c r="L23" i="2"/>
  <c r="S247" i="3" l="1"/>
  <c r="S248" i="3"/>
  <c r="S249" i="3"/>
  <c r="S250" i="3"/>
  <c r="S251" i="3"/>
  <c r="S252" i="3"/>
  <c r="S253" i="3"/>
  <c r="S254" i="3"/>
  <c r="S255" i="3"/>
  <c r="S256" i="3"/>
  <c r="S257" i="3"/>
  <c r="S258" i="3"/>
  <c r="S259" i="3"/>
  <c r="S260" i="3"/>
  <c r="S261" i="3"/>
  <c r="S262" i="3"/>
  <c r="S263" i="3"/>
  <c r="S264" i="3"/>
  <c r="S265" i="3"/>
  <c r="S266" i="3"/>
  <c r="S267" i="3"/>
  <c r="S268" i="3"/>
  <c r="L135" i="2" l="1"/>
  <c r="I135" i="2"/>
  <c r="O134" i="2"/>
  <c r="O99" i="2"/>
  <c r="O98" i="2"/>
  <c r="O97" i="2"/>
  <c r="L100" i="2"/>
  <c r="I100" i="2"/>
  <c r="L88" i="2"/>
  <c r="S11" i="3"/>
  <c r="S12" i="3"/>
  <c r="R30" i="2"/>
  <c r="S13" i="3"/>
  <c r="R116" i="2" s="1"/>
  <c r="S14" i="3"/>
  <c r="S15" i="3"/>
  <c r="S16" i="3"/>
  <c r="R96" i="2"/>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D6" i="3"/>
  <c r="R81" i="2"/>
  <c r="O86" i="2"/>
  <c r="O87" i="2"/>
  <c r="O33" i="2"/>
  <c r="O34" i="2"/>
  <c r="I88" i="2"/>
  <c r="O35" i="2" l="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O70" i="2" l="1"/>
  <c r="R70" i="2"/>
  <c r="D5" i="3" l="1"/>
  <c r="I23" i="2" l="1"/>
  <c r="I51" i="2"/>
  <c r="L51" i="2"/>
  <c r="I71" i="2"/>
  <c r="L71" i="2"/>
  <c r="R130" i="2"/>
  <c r="R129" i="2"/>
  <c r="R108" i="2"/>
  <c r="R109" i="2"/>
  <c r="R90" i="2"/>
  <c r="R91" i="2"/>
  <c r="R92" i="2"/>
  <c r="R93" i="2"/>
  <c r="R95" i="2"/>
  <c r="R74" i="2"/>
  <c r="R75" i="2"/>
  <c r="R78" i="2"/>
  <c r="R79" i="2"/>
  <c r="R80" i="2"/>
  <c r="R40" i="2"/>
  <c r="R42" i="2"/>
  <c r="R44" i="2"/>
  <c r="R45" i="2"/>
  <c r="R46" i="2"/>
  <c r="R47" i="2"/>
  <c r="R27" i="2"/>
  <c r="R28" i="2"/>
  <c r="R26" i="2"/>
  <c r="R22" i="2"/>
  <c r="O126" i="2"/>
  <c r="O125" i="2"/>
  <c r="O124" i="2"/>
  <c r="O115" i="2"/>
  <c r="O114" i="2"/>
  <c r="O93" i="2"/>
  <c r="O92" i="2"/>
  <c r="O91" i="2"/>
  <c r="O90" i="2"/>
  <c r="O76" i="2"/>
  <c r="O75" i="2"/>
  <c r="O74" i="2"/>
  <c r="O73" i="2"/>
  <c r="O69" i="2"/>
  <c r="O67" i="2"/>
  <c r="O66" i="2"/>
  <c r="O64" i="2"/>
  <c r="O63" i="2"/>
  <c r="O62" i="2"/>
  <c r="O61" i="2"/>
  <c r="O58" i="2"/>
  <c r="O57" i="2"/>
  <c r="O55" i="2"/>
  <c r="O54" i="2"/>
  <c r="O53" i="2"/>
  <c r="O50" i="2"/>
  <c r="O48" i="2"/>
  <c r="O47" i="2"/>
  <c r="O46" i="2"/>
  <c r="O45" i="2"/>
  <c r="O44" i="2"/>
  <c r="O43" i="2"/>
  <c r="O42" i="2"/>
  <c r="O41" i="2"/>
  <c r="O40" i="2"/>
  <c r="O39" i="2"/>
  <c r="O38" i="2"/>
  <c r="O37" i="2"/>
  <c r="O21" i="2"/>
  <c r="O22" i="2"/>
  <c r="L112" i="2" l="1"/>
  <c r="L111" i="2"/>
  <c r="L137" i="2" s="1"/>
  <c r="I111" i="2"/>
  <c r="I137" i="2" s="1"/>
  <c r="I112" i="2"/>
  <c r="O135" i="2"/>
  <c r="O88" i="2"/>
  <c r="R100" i="2"/>
  <c r="O100" i="2"/>
  <c r="O23" i="2"/>
  <c r="O51" i="2"/>
  <c r="O71" i="2"/>
  <c r="O112" i="2" l="1"/>
  <c r="O111" i="2"/>
  <c r="O137" i="2" s="1"/>
  <c r="R38" i="2"/>
  <c r="R39" i="2"/>
  <c r="R50" i="2"/>
  <c r="R53" i="2"/>
  <c r="R54" i="2"/>
  <c r="R55" i="2"/>
  <c r="R57" i="2"/>
  <c r="R58" i="2"/>
  <c r="R61" i="2"/>
  <c r="R62" i="2"/>
  <c r="R43" i="2"/>
  <c r="R76" i="2"/>
  <c r="R124" i="2"/>
  <c r="R48" i="2"/>
  <c r="R23" i="2"/>
  <c r="R29" i="2"/>
  <c r="R35" i="2" s="1"/>
  <c r="R37" i="2"/>
  <c r="R126" i="2"/>
  <c r="R63" i="2"/>
  <c r="R66" i="2"/>
  <c r="R67" i="2"/>
  <c r="R69" i="2"/>
  <c r="R41" i="2"/>
  <c r="R64" i="2"/>
  <c r="R105" i="2" l="1"/>
  <c r="R110" i="2" s="1"/>
  <c r="R73" i="2"/>
  <c r="R88" i="2" s="1"/>
  <c r="R133" i="2"/>
  <c r="R128" i="2"/>
  <c r="R71" i="2"/>
  <c r="R131" i="2"/>
  <c r="R114" i="2"/>
  <c r="R51" i="2"/>
  <c r="R115" i="2"/>
  <c r="R125" i="2"/>
  <c r="I269" i="3"/>
  <c r="K269" i="3"/>
  <c r="H269" i="3"/>
  <c r="Q269" i="3"/>
  <c r="M269" i="3"/>
  <c r="R112" i="2" l="1"/>
  <c r="R111" i="2"/>
  <c r="R135" i="2"/>
  <c r="R137" i="2" s="1"/>
  <c r="U112" i="2"/>
  <c r="N269" i="3"/>
  <c r="O269" i="3"/>
  <c r="P269" i="3"/>
  <c r="R269" i="3"/>
  <c r="S269" i="3"/>
  <c r="U100" i="2"/>
  <c r="U88" i="2"/>
  <c r="U71" i="2"/>
  <c r="U51" i="2"/>
  <c r="U35" i="2"/>
  <c r="U23" i="2"/>
  <c r="U137" i="2" l="1"/>
  <c r="U135" i="2"/>
</calcChain>
</file>

<file path=xl/comments1.xml><?xml version="1.0" encoding="utf-8"?>
<comments xmlns="http://schemas.openxmlformats.org/spreadsheetml/2006/main">
  <authors>
    <author>Hedrich</author>
  </authors>
  <commentList>
    <comment ref="J17"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 ref="J35"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List>
</comments>
</file>

<file path=xl/comments2.xml><?xml version="1.0" encoding="utf-8"?>
<comments xmlns="http://schemas.openxmlformats.org/spreadsheetml/2006/main">
  <authors>
    <author>Hedrich</author>
    <author>Gabriele Hetmainczyk</author>
  </authors>
  <commentList>
    <comment ref="I17" authorId="0" shapeId="0">
      <text>
        <r>
          <rPr>
            <b/>
            <sz val="8"/>
            <color indexed="81"/>
            <rFont val="Tahoma"/>
            <family val="2"/>
          </rPr>
          <t>LFI:</t>
        </r>
        <r>
          <rPr>
            <sz val="8"/>
            <color indexed="81"/>
            <rFont val="Tahoma"/>
            <family val="2"/>
          </rPr>
          <t xml:space="preserve">
Werte manuel einpflegen;
sofern vorhanden sind die Werte der Antrags-bzw. Zustimmungsunterlagen einzutragen</t>
        </r>
      </text>
    </comment>
    <comment ref="O17" authorId="0" shapeId="0">
      <text>
        <r>
          <rPr>
            <b/>
            <sz val="8"/>
            <color indexed="81"/>
            <rFont val="Tahoma"/>
            <family val="2"/>
          </rPr>
          <t>LFI:</t>
        </r>
        <r>
          <rPr>
            <sz val="8"/>
            <color indexed="81"/>
            <rFont val="Tahoma"/>
            <family val="2"/>
          </rPr>
          <t xml:space="preserve">
Die Werte werden bei Pflege des Tabellenblattes "Rechnungsaufstellung" automatisch berechnet.</t>
        </r>
      </text>
    </comment>
    <comment ref="B20" authorId="0" shapeId="0">
      <text>
        <r>
          <rPr>
            <b/>
            <sz val="8"/>
            <color indexed="81"/>
            <rFont val="Tahoma"/>
            <family val="2"/>
          </rPr>
          <t>gem. StBauFR 2011:</t>
        </r>
        <r>
          <rPr>
            <sz val="8"/>
            <color indexed="81"/>
            <rFont val="Tahoma"/>
            <family val="2"/>
          </rPr>
          <t xml:space="preserve"> 
Nicht zuwendungsfähig</t>
        </r>
      </text>
    </comment>
    <comment ref="B21" authorId="0" shapeId="0">
      <text>
        <r>
          <rPr>
            <b/>
            <sz val="8"/>
            <color indexed="81"/>
            <rFont val="Tahoma"/>
            <family val="2"/>
          </rPr>
          <t>gem. StBauFR 2011:</t>
        </r>
        <r>
          <rPr>
            <sz val="8"/>
            <color indexed="81"/>
            <rFont val="Tahoma"/>
            <family val="2"/>
          </rPr>
          <t xml:space="preserve">
</t>
        </r>
        <r>
          <rPr>
            <u/>
            <sz val="8"/>
            <color indexed="81"/>
            <rFont val="Tahoma"/>
            <family val="2"/>
          </rPr>
          <t>Nicht</t>
        </r>
        <r>
          <rPr>
            <sz val="8"/>
            <color indexed="81"/>
            <rFont val="Tahoma"/>
            <family val="2"/>
          </rPr>
          <t xml:space="preserve"> zuwendungsfähig</t>
        </r>
      </text>
    </comment>
    <comment ref="B22" authorId="0" shapeId="0">
      <text>
        <r>
          <rPr>
            <b/>
            <sz val="8"/>
            <color indexed="81"/>
            <rFont val="Tahoma"/>
            <family val="2"/>
          </rPr>
          <t xml:space="preserve">gem. StBauFR 2011: </t>
        </r>
        <r>
          <rPr>
            <sz val="8"/>
            <color indexed="81"/>
            <rFont val="Tahoma"/>
            <family val="2"/>
          </rPr>
          <t>Förderung nur in begründetem Einzelfall</t>
        </r>
      </text>
    </comment>
    <comment ref="B28" authorId="0" shapeId="0">
      <text>
        <r>
          <rPr>
            <b/>
            <sz val="8"/>
            <color indexed="81"/>
            <rFont val="Tahoma"/>
            <family val="2"/>
          </rPr>
          <t xml:space="preserve">gem. StBauFR 2011: </t>
        </r>
        <r>
          <rPr>
            <sz val="8"/>
            <color indexed="81"/>
            <rFont val="Tahoma"/>
            <family val="2"/>
          </rPr>
          <t>Förderung nur in begründetem Einzelfall</t>
        </r>
      </text>
    </comment>
    <comment ref="B31" authorId="0" shapeId="0">
      <text>
        <r>
          <rPr>
            <b/>
            <sz val="8"/>
            <color indexed="81"/>
            <rFont val="Tahoma"/>
            <family val="2"/>
          </rPr>
          <t>gem. StBauFR 2011:</t>
        </r>
        <r>
          <rPr>
            <sz val="8"/>
            <color indexed="81"/>
            <rFont val="Tahoma"/>
            <family val="2"/>
          </rPr>
          <t xml:space="preserve">
Nicht zuwendungsfähig</t>
        </r>
      </text>
    </comment>
    <comment ref="B32" authorId="1" shapeId="0">
      <text>
        <r>
          <rPr>
            <sz val="9"/>
            <color indexed="81"/>
            <rFont val="Segoe UI"/>
            <family val="2"/>
          </rPr>
          <t xml:space="preserve">Kosten für Verkehrsflächen und technische Anlagen, die ohne öffentlich-rechtliche Verpflichtung oder Beauftragung mit dem Ziel der späteren Übertragung in den Gebrauch der Allgemeinheit hergestellt und ergänzt werden. Kosten von Anlagen auf dem eigenen Grundstück gehören zu der Kostengruppe 500.
</t>
        </r>
      </text>
    </comment>
    <comment ref="B34" authorId="1" shapeId="0">
      <text>
        <r>
          <rPr>
            <b/>
            <sz val="9"/>
            <color indexed="81"/>
            <rFont val="Segoe UI"/>
            <family val="2"/>
          </rPr>
          <t xml:space="preserve">gem. StBauFR 2011:
</t>
        </r>
        <r>
          <rPr>
            <sz val="9"/>
            <color indexed="81"/>
            <rFont val="Segoe UI"/>
            <family val="2"/>
          </rPr>
          <t xml:space="preserve">Nicht zuwendungsfähig
</t>
        </r>
      </text>
    </comment>
    <comment ref="B70" authorId="0" shapeId="0">
      <text>
        <r>
          <rPr>
            <b/>
            <sz val="8"/>
            <color indexed="81"/>
            <rFont val="Tahoma"/>
            <family val="2"/>
          </rPr>
          <t xml:space="preserve">gem. StBauFR 2011:
</t>
        </r>
        <r>
          <rPr>
            <sz val="8"/>
            <color indexed="81"/>
            <rFont val="Tahoma"/>
            <family val="2"/>
          </rPr>
          <t>Kosten für allgemeine Einbauten nach KG 371 sind nur als Bestandteil einer Gemeinbedarfs- und Folgeeinrichtung im begründeten Einzelfall föderfähig. Darüber hinaus finden die Kosten für die Installation eines Herdes und einer Spüle je Wohnung bis zu einer Höhe von 750 EUR förderrechtliche Anerkennung.</t>
        </r>
      </text>
    </comment>
    <comment ref="B76" authorId="0" shapeId="0">
      <text>
        <r>
          <rPr>
            <b/>
            <sz val="8"/>
            <color indexed="81"/>
            <rFont val="Tahoma"/>
            <family val="2"/>
          </rPr>
          <t>gem. StBauFR 2011:</t>
        </r>
        <r>
          <rPr>
            <sz val="8"/>
            <color indexed="81"/>
            <rFont val="Tahoma"/>
            <family val="2"/>
          </rPr>
          <t xml:space="preserve">
Kosten für Beleuchtungskörper sind nur dann förderfähig, wenn sie der Beleuchtung allgemein genutzter Flächen (z. B. Verkehrsflächen) dienen und fest mit dem Bauwerk verbunden sind. Kosten für Beleuchtungskörper an Eigenheimen sind nicht förderfähig.Kosten für fest installierte Beleuchtungskörper bei Gemeinbedarfs- und Folgeeinrichtungen sind in Höhe von höchstens 25 Euro/m² Nutz- und Verkehrsfläche förderfähig.</t>
        </r>
      </text>
    </comment>
    <comment ref="B80" authorId="1" shapeId="0">
      <text>
        <r>
          <rPr>
            <b/>
            <sz val="9"/>
            <color indexed="81"/>
            <rFont val="Segoe UI"/>
            <family val="2"/>
          </rPr>
          <t xml:space="preserve">gem. StBauFR:
</t>
        </r>
        <r>
          <rPr>
            <sz val="9"/>
            <color indexed="81"/>
            <rFont val="Segoe UI"/>
            <family val="2"/>
          </rPr>
          <t>nur Brandmeldeanlagen zuwendungsfähig</t>
        </r>
      </text>
    </comment>
    <comment ref="B85" authorId="1" shapeId="0">
      <text>
        <r>
          <rPr>
            <b/>
            <sz val="9"/>
            <color indexed="81"/>
            <rFont val="Segoe UI"/>
            <family val="2"/>
          </rPr>
          <t>Handfeuerlöscher - erst ab StBauFR 2004 zuwendungsfähig</t>
        </r>
        <r>
          <rPr>
            <sz val="9"/>
            <color indexed="81"/>
            <rFont val="Segoe UI"/>
            <family val="2"/>
          </rPr>
          <t xml:space="preserve">
</t>
        </r>
      </text>
    </comment>
    <comment ref="B90" authorId="0" shapeId="0">
      <text>
        <r>
          <rPr>
            <b/>
            <sz val="8"/>
            <color indexed="81"/>
            <rFont val="Tahoma"/>
            <family val="2"/>
          </rPr>
          <t xml:space="preserve">gem. StBauFR 2011:
</t>
        </r>
        <r>
          <rPr>
            <sz val="8"/>
            <color indexed="81"/>
            <rFont val="Tahoma"/>
            <family val="2"/>
          </rPr>
          <t xml:space="preserve">Übersteigt die Summe der Kosten aus den Kostengruppen 510 und 520 eine Betrag von 5 000 Euro und/oder liegt deren Einheitspreis über 50 Euro/m² für die Gesamtfläche, so ist die Planungsabsicht zeichnerisch und schriftlich zu begründen.Kosten für Nutzpflanzen sind nicht förderfähig. Für F 4.3 gilt E 6.3, Anl. 9 StBauFR.
</t>
        </r>
      </text>
    </comment>
    <comment ref="B91" authorId="0" shapeId="0">
      <text>
        <r>
          <rPr>
            <b/>
            <sz val="8"/>
            <color indexed="81"/>
            <rFont val="Tahoma"/>
            <family val="2"/>
          </rPr>
          <t xml:space="preserve">gem. StBauFR 2011:
</t>
        </r>
        <r>
          <rPr>
            <sz val="8"/>
            <color indexed="81"/>
            <rFont val="Tahoma"/>
            <family val="2"/>
          </rPr>
          <t>Übersteigt die Summe der Kosten aus den Kostengruppen 510 und 520 eine Betrag von 5 000 Euro und/oder liegt deren Einheitspreis über 50 Euro/m² für die Gesamtfläche, so ist die Planungsabsicht zeichnerisch und schriftlich zu begründen.Kosten für Nutzpflanzen sind nicht förderfähig. Für F 4.3 gilt E 6.3, Anl. 9 StBauFR.</t>
        </r>
        <r>
          <rPr>
            <b/>
            <sz val="8"/>
            <color indexed="81"/>
            <rFont val="Tahoma"/>
            <family val="2"/>
          </rPr>
          <t xml:space="preserve">
</t>
        </r>
      </text>
    </comment>
    <comment ref="B93" authorId="0" shapeId="0">
      <text>
        <r>
          <rPr>
            <b/>
            <sz val="8"/>
            <color indexed="81"/>
            <rFont val="Tahoma"/>
            <family val="2"/>
          </rPr>
          <t>gem. StBauFR 2011:</t>
        </r>
        <r>
          <rPr>
            <sz val="8"/>
            <color indexed="81"/>
            <rFont val="Tahoma"/>
            <family val="2"/>
          </rPr>
          <t xml:space="preserve">
In dieser Kostengruppe sind auch die Kosten für Technische Anlagen des Hausanschlusses bis an das öffentliche Netz zu erfassen, die außerhalb der Grundstücksgrenzen anfallen.</t>
        </r>
      </text>
    </comment>
    <comment ref="B98" authorId="1" shapeId="0">
      <text>
        <r>
          <rPr>
            <b/>
            <sz val="9"/>
            <color indexed="81"/>
            <rFont val="Segoe UI"/>
            <family val="2"/>
          </rPr>
          <t xml:space="preserve">gem. StBauFR 2011:
</t>
        </r>
        <r>
          <rPr>
            <sz val="9"/>
            <color indexed="81"/>
            <rFont val="Segoe UI"/>
            <family val="2"/>
          </rPr>
          <t>Kosten für Nutzpflanzen sind nicht förderfähig</t>
        </r>
      </text>
    </comment>
    <comment ref="B103" authorId="0" shapeId="0">
      <text>
        <r>
          <rPr>
            <b/>
            <sz val="8"/>
            <color indexed="81"/>
            <rFont val="Tahoma"/>
            <family val="2"/>
          </rPr>
          <t xml:space="preserve">gem. StBauFR 2011:
</t>
        </r>
        <r>
          <rPr>
            <sz val="8"/>
            <color indexed="81"/>
            <rFont val="Tahoma"/>
            <family val="2"/>
          </rPr>
          <t>Nicht zuwendungsfähig</t>
        </r>
      </text>
    </comment>
    <comment ref="B104" authorId="0" shapeId="0">
      <text>
        <r>
          <rPr>
            <b/>
            <sz val="8"/>
            <color indexed="81"/>
            <rFont val="Tahoma"/>
            <family val="2"/>
          </rPr>
          <t xml:space="preserve">gem. StBauFR 2011:
</t>
        </r>
        <r>
          <rPr>
            <sz val="8"/>
            <color indexed="81"/>
            <rFont val="Tahoma"/>
            <family val="2"/>
          </rPr>
          <t>Nicht zuwendungsfähig</t>
        </r>
      </text>
    </comment>
    <comment ref="B107" authorId="0" shapeId="0">
      <text>
        <r>
          <rPr>
            <b/>
            <sz val="8"/>
            <color indexed="81"/>
            <rFont val="Tahoma"/>
            <family val="2"/>
          </rPr>
          <t xml:space="preserve">gem. StBauFR 2011:
</t>
        </r>
        <r>
          <rPr>
            <sz val="8"/>
            <color indexed="81"/>
            <rFont val="Tahoma"/>
            <family val="2"/>
          </rPr>
          <t xml:space="preserve">Nicht zuwendungsfähig
</t>
        </r>
      </text>
    </comment>
    <comment ref="B108" authorId="0" shapeId="0">
      <text>
        <r>
          <rPr>
            <b/>
            <sz val="8"/>
            <color indexed="81"/>
            <rFont val="Tahoma"/>
            <family val="2"/>
          </rPr>
          <t xml:space="preserve">gem. StBauFR 2011: 
</t>
        </r>
        <r>
          <rPr>
            <sz val="8"/>
            <color indexed="81"/>
            <rFont val="Tahoma"/>
            <family val="2"/>
          </rPr>
          <t>Förderung nur in begründetem Einzelfall</t>
        </r>
      </text>
    </comment>
    <comment ref="B109" authorId="0" shapeId="0">
      <text>
        <r>
          <rPr>
            <b/>
            <sz val="8"/>
            <color indexed="81"/>
            <rFont val="Tahoma"/>
            <family val="2"/>
          </rPr>
          <t xml:space="preserve">gem. StBauFR 2011: 
</t>
        </r>
        <r>
          <rPr>
            <sz val="8"/>
            <color indexed="81"/>
            <rFont val="Tahoma"/>
            <family val="2"/>
          </rPr>
          <t>Förderung nur in begründetem Einzelfall</t>
        </r>
      </text>
    </comment>
    <comment ref="B114" authorId="0" shapeId="0">
      <text>
        <r>
          <rPr>
            <b/>
            <sz val="8"/>
            <color indexed="81"/>
            <rFont val="Tahoma"/>
            <family val="2"/>
          </rPr>
          <t>gem. StBauFR 2011:</t>
        </r>
        <r>
          <rPr>
            <sz val="8"/>
            <color indexed="81"/>
            <rFont val="Tahoma"/>
            <family val="2"/>
          </rPr>
          <t xml:space="preserve">
Baubetreuungskosten sind förderfähig, soweit sie auf Tätigkeiten eines gewerblich tätigen Baubetreuers/Baubetreuungsunternehmens beruhen.</t>
        </r>
        <r>
          <rPr>
            <b/>
            <sz val="8"/>
            <color indexed="81"/>
            <rFont val="Tahoma"/>
            <family val="2"/>
          </rPr>
          <t xml:space="preserve">
</t>
        </r>
        <r>
          <rPr>
            <sz val="8"/>
            <color indexed="81"/>
            <rFont val="Tahoma"/>
            <family val="2"/>
          </rPr>
          <t xml:space="preserve">
</t>
        </r>
      </text>
    </comment>
    <comment ref="B125" authorId="0" shapeId="0">
      <text>
        <r>
          <rPr>
            <b/>
            <sz val="8"/>
            <color indexed="81"/>
            <rFont val="Tahoma"/>
            <family val="2"/>
          </rPr>
          <t xml:space="preserve">gem. StBauFR 2011: </t>
        </r>
        <r>
          <rPr>
            <sz val="8"/>
            <color indexed="81"/>
            <rFont val="Tahoma"/>
            <family val="2"/>
          </rPr>
          <t xml:space="preserve">
Förderung nur in begründetem Einzelfall</t>
        </r>
      </text>
    </comment>
    <comment ref="B130" authorId="0" shapeId="0">
      <text>
        <r>
          <rPr>
            <b/>
            <sz val="8"/>
            <color indexed="81"/>
            <rFont val="Tahoma"/>
            <family val="2"/>
          </rPr>
          <t xml:space="preserve">gem. StBauFR 2011: </t>
        </r>
        <r>
          <rPr>
            <sz val="8"/>
            <color indexed="81"/>
            <rFont val="Tahoma"/>
            <family val="2"/>
          </rPr>
          <t xml:space="preserve">
Förderung nur in begründetem Einzelfall</t>
        </r>
      </text>
    </comment>
    <comment ref="B133" authorId="0" shapeId="0">
      <text>
        <r>
          <rPr>
            <b/>
            <sz val="8"/>
            <color indexed="81"/>
            <rFont val="Tahoma"/>
            <family val="2"/>
          </rPr>
          <t>gem. StBauFR 2011:</t>
        </r>
        <r>
          <rPr>
            <sz val="8"/>
            <color indexed="81"/>
            <rFont val="Tahoma"/>
            <family val="2"/>
          </rPr>
          <t xml:space="preserve">
Förderrechtliche Anerkennung finden entweder Kosten des Richtfestes oder Kosten der Einweihung eines Gebäudes nach den folgenden Maßgaben:
- bei förderfähigen Gesamtkosten von 125 000 bis 375 000 Euro in Höhe von höchstens 375 Euro, 
- bei förderfähigen Gesamtkosten über 375 000 Euro in Höhe von höchstens 750 Euro. 
</t>
        </r>
      </text>
    </comment>
  </commentList>
</comments>
</file>

<file path=xl/comments3.xml><?xml version="1.0" encoding="utf-8"?>
<comments xmlns="http://schemas.openxmlformats.org/spreadsheetml/2006/main">
  <authors>
    <author>Hedrich</author>
  </authors>
  <commentList>
    <comment ref="D5"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D6"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D7" authorId="0" shapeId="0">
      <text>
        <r>
          <rPr>
            <b/>
            <sz val="8"/>
            <color indexed="81"/>
            <rFont val="Tahoma"/>
            <family val="2"/>
          </rPr>
          <t>Hinweis:</t>
        </r>
        <r>
          <rPr>
            <sz val="8"/>
            <color indexed="81"/>
            <rFont val="Tahoma"/>
            <family val="2"/>
          </rPr>
          <t xml:space="preserve">
Diese Angaben werden von dem Tabellenblatt "Kostengliederung" übernommen.</t>
        </r>
      </text>
    </comment>
    <comment ref="J9" authorId="0" shapeId="0">
      <text>
        <r>
          <rPr>
            <b/>
            <sz val="8"/>
            <color indexed="81"/>
            <rFont val="Tahoma"/>
            <family val="2"/>
          </rPr>
          <t>Hinweis:</t>
        </r>
        <r>
          <rPr>
            <sz val="8"/>
            <color indexed="81"/>
            <rFont val="Tahoma"/>
            <family val="2"/>
          </rPr>
          <t xml:space="preserve">
Es können nur die Kostengruppen bzw. Leistungsbilder der StBauFR verwendet werden</t>
        </r>
      </text>
    </comment>
  </commentList>
</comments>
</file>

<file path=xl/sharedStrings.xml><?xml version="1.0" encoding="utf-8"?>
<sst xmlns="http://schemas.openxmlformats.org/spreadsheetml/2006/main" count="322" uniqueCount="222">
  <si>
    <t>Gesamtkosten</t>
  </si>
  <si>
    <t>Baunebenkosten</t>
  </si>
  <si>
    <t>Betriebskosten während der Bauzeit</t>
  </si>
  <si>
    <t>Bewirtschaftungskosten</t>
  </si>
  <si>
    <t>Prüfungen, Genehmigungen, Abnahmen</t>
  </si>
  <si>
    <t>Finanzierung</t>
  </si>
  <si>
    <t>Gutachten und Beratung</t>
  </si>
  <si>
    <r>
      <t xml:space="preserve">Vorbereitung der Objektplanung </t>
    </r>
    <r>
      <rPr>
        <sz val="8"/>
        <rFont val="Arial"/>
        <family val="2"/>
      </rPr>
      <t>(Mod./Inst.-Gutachten, Baugrundgutachten)</t>
    </r>
  </si>
  <si>
    <t>Ausstattung und Kunstwerke</t>
  </si>
  <si>
    <t>Ausstattung, sonstiges</t>
  </si>
  <si>
    <t>Außenanlagen</t>
  </si>
  <si>
    <t>Allgemeine Einbauten (soweit sie fest eingebaut sind)</t>
  </si>
  <si>
    <t>Baukonstruktionen in Außenanlagen</t>
  </si>
  <si>
    <t>Ausbau - Technische Anlagen</t>
  </si>
  <si>
    <t>Aufzugsanlagen</t>
  </si>
  <si>
    <t>Fernseh- und Antennenanlagen</t>
  </si>
  <si>
    <t>Such- und Signalanlagen</t>
  </si>
  <si>
    <t>Lufttechnische Anlagen</t>
  </si>
  <si>
    <t>Wärmeversorgungsanlagen</t>
  </si>
  <si>
    <t>Abwasser-, Wasser-, Gasanlagen</t>
  </si>
  <si>
    <t>B Ausbau - Baukonstruktionen</t>
  </si>
  <si>
    <t>Abbruchmaßnahmen</t>
  </si>
  <si>
    <t>Trockenbauarbeiten</t>
  </si>
  <si>
    <t>Tapezierarbeiten</t>
  </si>
  <si>
    <t>Bodenbelagsarbeiten</t>
  </si>
  <si>
    <t>Maler- und Lackierarbeiten</t>
  </si>
  <si>
    <t>Gebäudereinigungsarbeiten</t>
  </si>
  <si>
    <t>Verglasungsarbeiten</t>
  </si>
  <si>
    <t>Metallbauarbeiten / Schlosserarbeiten</t>
  </si>
  <si>
    <t>Parkettarbeiten / Holzpflasterarbeiten</t>
  </si>
  <si>
    <t>Tischlerarbeiten</t>
  </si>
  <si>
    <t>Estricharbeiten</t>
  </si>
  <si>
    <t>Fliesen- und Plattenarbeiten</t>
  </si>
  <si>
    <t>A Rohbau - Baukonstruktionen</t>
  </si>
  <si>
    <t>Klempnerarbeiten</t>
  </si>
  <si>
    <t>Dachabdichtungsarbeiten</t>
  </si>
  <si>
    <t>Dachdeckungsarbeiten</t>
  </si>
  <si>
    <t>Stahlbauarbeiten</t>
  </si>
  <si>
    <t>Zimmer- und Holzbauarbeiten</t>
  </si>
  <si>
    <t>Werksteinarbeiten</t>
  </si>
  <si>
    <t>Beton- und Stahlbetonarbeiten</t>
  </si>
  <si>
    <t>Maurerarbeiten</t>
  </si>
  <si>
    <t>Entwässerungskanalarbeiten</t>
  </si>
  <si>
    <t>Erdarbeiten</t>
  </si>
  <si>
    <t>Gerüstbauarbeiten</t>
  </si>
  <si>
    <t>Baustelleneinrichtung</t>
  </si>
  <si>
    <t>Herrichten und Erschließen</t>
  </si>
  <si>
    <t>Ausgleichsabgaben (z. B. für Stellflächen)</t>
  </si>
  <si>
    <t>Herrichten der Geländeoberfläche</t>
  </si>
  <si>
    <t>Sicherungsmaßnahmen</t>
  </si>
  <si>
    <t>Grundstück</t>
  </si>
  <si>
    <t>Freimachen</t>
  </si>
  <si>
    <t>Grundstücksnebenkosten</t>
  </si>
  <si>
    <t>Grundstückswert</t>
  </si>
  <si>
    <t>Anlage 10</t>
  </si>
  <si>
    <t>gesamt</t>
  </si>
  <si>
    <t>Einzelmaßnahme:</t>
  </si>
  <si>
    <t>Eigentümer:</t>
  </si>
  <si>
    <t xml:space="preserve">lfd. Nr.
</t>
  </si>
  <si>
    <t>Zahlungs-
empfänger</t>
  </si>
  <si>
    <t>Zahlung inkl. MwSt. in EUR</t>
  </si>
  <si>
    <t>Bemerkungen</t>
  </si>
  <si>
    <t>Beträge 
nach KG</t>
  </si>
  <si>
    <t>Gesamtmaßnahme:</t>
  </si>
  <si>
    <t>Gemeinde:</t>
  </si>
  <si>
    <t>Altlastenbeseitigung</t>
  </si>
  <si>
    <t>Öffentliche Erschließung</t>
  </si>
  <si>
    <t>Allgemeine Einbauten</t>
  </si>
  <si>
    <t>Starkstromanlagen</t>
  </si>
  <si>
    <t>Geländeflächen</t>
  </si>
  <si>
    <t>Befestigte Flächen</t>
  </si>
  <si>
    <t>Technische Anlagen in Außenanlagen</t>
  </si>
  <si>
    <t>Allgemeine Ausstattung</t>
  </si>
  <si>
    <t>Besondere Ausstattung</t>
  </si>
  <si>
    <t>Künstlerisch gestaltete Bauteile des Bauwerks</t>
  </si>
  <si>
    <t xml:space="preserve">Künstlerisch gestaltete Bauteile der Außenanlagen </t>
  </si>
  <si>
    <t>Bauherrenaufgaben (sind in einer Anlage zu beschreiben)</t>
  </si>
  <si>
    <t>Bemusterungskosten</t>
  </si>
  <si>
    <r>
      <t xml:space="preserve">Allgemeine Baunebenkosten </t>
    </r>
    <r>
      <rPr>
        <sz val="8"/>
        <rFont val="Arial"/>
        <family val="2"/>
      </rPr>
      <t>(Kosten für Vervielfältigungen und Dokumentationen, Post- und Fernsprechgebühren, Richtfestkosten/Einweihungskosten</t>
    </r>
  </si>
  <si>
    <t>(ohne Berücksichtigung von Förderobergrenzen wie bei der KG 700 oder vgl. Neubau)</t>
  </si>
  <si>
    <t>(Anschrift, ggf. Bezeichnung):</t>
  </si>
  <si>
    <t>Einzelmaßnahme</t>
  </si>
  <si>
    <t>Sanierungsträger:</t>
  </si>
  <si>
    <t>nicht zuwendungsfähige Ausgaben sind separat aufzulisten und zu benennen</t>
  </si>
  <si>
    <t>entsprechend der StBauFR M-V in der jeweils geltenden Fassung</t>
  </si>
  <si>
    <t>Summe KG 200-600</t>
  </si>
  <si>
    <t xml:space="preserve">Kostengliederung </t>
  </si>
  <si>
    <t xml:space="preserve">Verände-rung der Ausgaben-ansätze
in % </t>
  </si>
  <si>
    <t>KG 
bzw.
StLB</t>
  </si>
  <si>
    <t>Kostengruppe bzw.
Leistungsbereich des StLB</t>
  </si>
  <si>
    <t>014</t>
  </si>
  <si>
    <t>000</t>
  </si>
  <si>
    <t>001</t>
  </si>
  <si>
    <t>002</t>
  </si>
  <si>
    <t>009</t>
  </si>
  <si>
    <t>012</t>
  </si>
  <si>
    <t>013</t>
  </si>
  <si>
    <t>016</t>
  </si>
  <si>
    <t>017</t>
  </si>
  <si>
    <t>018</t>
  </si>
  <si>
    <t>020</t>
  </si>
  <si>
    <t>021</t>
  </si>
  <si>
    <t>022</t>
  </si>
  <si>
    <t>023</t>
  </si>
  <si>
    <t>024</t>
  </si>
  <si>
    <t>025</t>
  </si>
  <si>
    <t>027</t>
  </si>
  <si>
    <t>028</t>
  </si>
  <si>
    <t>031</t>
  </si>
  <si>
    <t>032</t>
  </si>
  <si>
    <t>033</t>
  </si>
  <si>
    <t>034</t>
  </si>
  <si>
    <t>036</t>
  </si>
  <si>
    <t>037</t>
  </si>
  <si>
    <t>039</t>
  </si>
  <si>
    <t>Herrichten, sonstiges</t>
  </si>
  <si>
    <t>Nichtöffentliche Erschließung</t>
  </si>
  <si>
    <t>Übergangsmaßnahmen</t>
  </si>
  <si>
    <t>sonstige Fernmelde- und informationstechnische Anlagen</t>
  </si>
  <si>
    <t>Gebäudeautomation </t>
  </si>
  <si>
    <t>Sonstige Maßnahmen für technische Anlagen</t>
  </si>
  <si>
    <t>Einbauten in Außenanlagen, sonstiges</t>
  </si>
  <si>
    <t>Wasserflächen</t>
  </si>
  <si>
    <t>Pflanz- und Saatflächen</t>
  </si>
  <si>
    <t>Sonstige Außenanlagen</t>
  </si>
  <si>
    <t>Sonstige Baunebenkosten</t>
  </si>
  <si>
    <t>Bestell-datum (Auftrag) 1)</t>
  </si>
  <si>
    <t>Hinweise:</t>
  </si>
  <si>
    <r>
      <t xml:space="preserve">davon </t>
    </r>
    <r>
      <rPr>
        <b/>
        <u/>
        <sz val="9"/>
        <rFont val="Arial"/>
        <family val="2"/>
      </rPr>
      <t>nicht</t>
    </r>
    <r>
      <rPr>
        <sz val="9"/>
        <rFont val="Arial"/>
        <family val="2"/>
      </rPr>
      <t xml:space="preserve">
zuwendungs-
fähige 
Ausgaben 2)</t>
    </r>
  </si>
  <si>
    <t>Gesamt 3):</t>
  </si>
  <si>
    <t>Summe KG 100-600</t>
  </si>
  <si>
    <t xml:space="preserve">Rechnungs-
datum </t>
  </si>
  <si>
    <t>Zahldatum lt. Konto 1)</t>
  </si>
  <si>
    <t>2) Erläuterungen zu den nicht zuwendungsfähigen Ausgaben inkl. Finanzierungsangaben sind bitte einzureichen.</t>
  </si>
  <si>
    <t>3) Die Summen sollen den Angaben in der Kostengliederung entsprechen.</t>
  </si>
  <si>
    <t>Betrag in EUR</t>
  </si>
  <si>
    <t>Einnahmen</t>
  </si>
  <si>
    <t>nur für Ausgaben</t>
  </si>
  <si>
    <t>Leistung (Rechnungs-gegenstand)</t>
  </si>
  <si>
    <t>1.</t>
  </si>
  <si>
    <t>2.</t>
  </si>
  <si>
    <t>3.</t>
  </si>
  <si>
    <t>4.</t>
  </si>
  <si>
    <t>5.</t>
  </si>
  <si>
    <t>6.</t>
  </si>
  <si>
    <t>Weitere Hinweise befinden sich auf den jeweiligen Tabellenblättern. Bitte beachten Sie diese.</t>
  </si>
  <si>
    <t>Evtl. notwendige Korrekturen von Beträgen bitte IMMER über das Register "Belegliste" vornehmen.</t>
  </si>
  <si>
    <t>Diese Vorlage gilt ausschließlich für Einzelmaßnahmen:
- für die ein Modernisierungsvertrag bis zum 31.12.2018 abgeschlossen wurde 
- für die bis zum 31.12.2018 ein Antrag nach G7, H oder F4 StBauFR gestellt wurde
- nach H StBauFR ohne Antrag mit Maßnahmebeginn vor dem 31.12.2018</t>
  </si>
  <si>
    <t xml:space="preserve">Hinweisblatt zur Bearbeitung der Anlage 10 (Kostengruppen) und Belegliste </t>
  </si>
  <si>
    <t>Bitte auswählen*</t>
  </si>
  <si>
    <t>Kostenfeststellung*</t>
  </si>
  <si>
    <t>*</t>
  </si>
  <si>
    <t>**</t>
  </si>
  <si>
    <r>
      <t>Kunst</t>
    </r>
    <r>
      <rPr>
        <vertAlign val="superscript"/>
        <sz val="11"/>
        <rFont val="Arial"/>
        <family val="2"/>
      </rPr>
      <t xml:space="preserve"> </t>
    </r>
  </si>
  <si>
    <t>Kunstobjekte</t>
  </si>
  <si>
    <t>Belegliste mit Zuordnung der Rechnungen zu den Kostengruppen gem. DIN 276-1 bzw. Leistungsbereichen gem. StBauFR</t>
  </si>
  <si>
    <t>1) Bei Förderung von Einzelmaßnahmen (vgl. 2.1 Abs. 2 StBauFR M-V 2011) nach E, F, G und H der StBauFR M-V 2011 muss das Bestell- und Zahldatum nur auf ausdrückliche Anforderung angegeben werden. 
    Bei Förderung privater Maßnahmen ist darauf zu achten, dass vor Abschluss der Modernisierungsvereinbarung kein Auftrag ausgelöst wird.
    Die Belegliste darf nur bezahlte Rechnungen enthalten.</t>
  </si>
  <si>
    <t>Rechnungs-nummer</t>
  </si>
  <si>
    <t>für Ausgaben und Einnahmen</t>
  </si>
  <si>
    <t>7.</t>
  </si>
  <si>
    <r>
      <t xml:space="preserve">Alle Angaben bitte nur in EUR und </t>
    </r>
    <r>
      <rPr>
        <b/>
        <sz val="11"/>
        <color theme="1"/>
        <rFont val="Arial"/>
        <family val="2"/>
      </rPr>
      <t>Brutto</t>
    </r>
    <r>
      <rPr>
        <sz val="11"/>
        <color theme="1"/>
        <rFont val="Arial"/>
        <family val="2"/>
      </rPr>
      <t>beträgen machen.</t>
    </r>
  </si>
  <si>
    <t>326-2017</t>
  </si>
  <si>
    <t>Hochbauarbeiten</t>
  </si>
  <si>
    <t>341-2017</t>
  </si>
  <si>
    <t>140071</t>
  </si>
  <si>
    <t>Dach/Klempner</t>
  </si>
  <si>
    <t>Mustermann GmbH</t>
  </si>
  <si>
    <t>;ustermann GmbH</t>
  </si>
  <si>
    <t>Beispielfirma</t>
  </si>
  <si>
    <t xml:space="preserve">8. </t>
  </si>
  <si>
    <t xml:space="preserve">Zuwendung LFI </t>
  </si>
  <si>
    <t>Az: ABC-17-0000</t>
  </si>
  <si>
    <t>Zuwendung DSD</t>
  </si>
  <si>
    <t>Az: xxx/xx-000</t>
  </si>
  <si>
    <t>Eigenanteil Stadt</t>
  </si>
  <si>
    <t>Ist die Einzelmaßnahme aus verschiedenen Einnahmen finanziert, sind die Einnahmen nach folgendem Muster zu erfassen:</t>
  </si>
  <si>
    <t>Anteil zuwendungsfähige Ausgaben in EUR (nach Kostengruppen und Leistungsbereichen)</t>
  </si>
  <si>
    <t>300
nach StLB</t>
  </si>
  <si>
    <t>Abdichtungsarbeiten</t>
  </si>
  <si>
    <t>Putz- und Stuckarbeiten, Wärmedämmsysteme</t>
  </si>
  <si>
    <t>Fenster, Außentüren</t>
  </si>
  <si>
    <t>Beschlagarbeiten</t>
  </si>
  <si>
    <t>Rollladenarbeiten</t>
  </si>
  <si>
    <t>Korrosionsschutzarbeiten an Stahlbauten</t>
  </si>
  <si>
    <t>Vorgehängte hinterlüftete Fassaden</t>
  </si>
  <si>
    <t>394</t>
  </si>
  <si>
    <t>Abbrucharbeiten</t>
  </si>
  <si>
    <t>nur blau unterlegte Zellen füllen</t>
  </si>
  <si>
    <t>Gefahrenmelde- und Alarmanlagen</t>
  </si>
  <si>
    <t>Feuerlöschanlagen</t>
  </si>
  <si>
    <r>
      <t xml:space="preserve">Versicherungen 
</t>
    </r>
    <r>
      <rPr>
        <sz val="8"/>
        <rFont val="Arial"/>
        <family val="2"/>
      </rPr>
      <t>(Bauwesen/Bauherrenhaftpflicht)</t>
    </r>
  </si>
  <si>
    <t>Summe, alle KG da</t>
  </si>
  <si>
    <t>Beträge 
nach 
KG bzw. StLB</t>
  </si>
  <si>
    <r>
      <t xml:space="preserve">Herrichten gesamt
</t>
    </r>
    <r>
      <rPr>
        <sz val="8"/>
        <rFont val="Arial"/>
        <family val="2"/>
      </rPr>
      <t>(Summe 211+212+213+214+219)</t>
    </r>
  </si>
  <si>
    <r>
      <t xml:space="preserve">Fernmelde-/ informationstechn. Anlagen gesamt </t>
    </r>
    <r>
      <rPr>
        <sz val="8"/>
        <rFont val="Arial"/>
        <family val="2"/>
      </rPr>
      <t>(Summe 
451+452+453+454+455+456+457+459)</t>
    </r>
  </si>
  <si>
    <r>
      <t xml:space="preserve">Förderanlagen 
</t>
    </r>
    <r>
      <rPr>
        <sz val="8"/>
        <rFont val="Arial"/>
        <family val="2"/>
      </rPr>
      <t>(Summe 461+462+463+464+465+469)</t>
    </r>
  </si>
  <si>
    <r>
      <t xml:space="preserve">Nutzungsspezifische Anlagen </t>
    </r>
    <r>
      <rPr>
        <sz val="8"/>
        <rFont val="Arial"/>
        <family val="2"/>
      </rPr>
      <t> (Summe 471+472+473+474+475+476+477+478+479)</t>
    </r>
  </si>
  <si>
    <r>
      <t xml:space="preserve">Einbauten in Außenanlagen </t>
    </r>
    <r>
      <rPr>
        <sz val="8"/>
        <rFont val="Arial"/>
        <family val="2"/>
      </rPr>
      <t>(Summe 551+552+559)</t>
    </r>
  </si>
  <si>
    <t>026</t>
  </si>
  <si>
    <t>029</t>
  </si>
  <si>
    <t>030</t>
  </si>
  <si>
    <t>035</t>
  </si>
  <si>
    <t>038</t>
  </si>
  <si>
    <t>371</t>
  </si>
  <si>
    <t>nff</t>
  </si>
  <si>
    <t>Auswahlliste für Belegliste</t>
  </si>
  <si>
    <t>Bitte stets nur blau hinterlegte Felder beschreiben. Die Inhalte der anderen Felder ermitteln sich automatisch oder sind für die Auflistung nicht relevant.</t>
  </si>
  <si>
    <t>Gebäudeplanung</t>
  </si>
  <si>
    <r>
      <t xml:space="preserve">Architekten- und Ingenieur-leistungen 
</t>
    </r>
    <r>
      <rPr>
        <sz val="8"/>
        <rFont val="Arial"/>
        <family val="2"/>
      </rPr>
      <t>(Summe 731+732+733+734+735+736+739)</t>
    </r>
  </si>
  <si>
    <t>Freianlagenplanung</t>
  </si>
  <si>
    <t>Planung der raumbildenden Ausbauten</t>
  </si>
  <si>
    <t>Planung der Ingenieurbauwerke und Verkehrsanlagen</t>
  </si>
  <si>
    <t>Tragwerksplanung</t>
  </si>
  <si>
    <t>Planung der technischen Ausrüstung</t>
  </si>
  <si>
    <t>Architekten- und Ingenieur-leistungen, sonstiges</t>
  </si>
  <si>
    <r>
      <t>Ausstattung</t>
    </r>
    <r>
      <rPr>
        <sz val="8"/>
        <rFont val="Arial"/>
        <family val="2"/>
      </rPr>
      <t xml:space="preserve"> (Summe 611+612+619)</t>
    </r>
  </si>
  <si>
    <r>
      <t>Kunstwerke</t>
    </r>
    <r>
      <rPr>
        <sz val="8"/>
        <rFont val="Arial"/>
        <family val="2"/>
      </rPr>
      <t xml:space="preserve"> (Summe 621+622+623)</t>
    </r>
  </si>
  <si>
    <r>
      <t xml:space="preserve">Allgemeine Baunebenkosten </t>
    </r>
    <r>
      <rPr>
        <sz val="8"/>
        <rFont val="Arial"/>
        <family val="2"/>
      </rPr>
      <t>(Summe 771+771+773+774+775+779)</t>
    </r>
  </si>
  <si>
    <t>Kostenzusammenstellung in Euro nach DIN 276-1, getrennt nach Kostengruppen bzw. Leistungsbereichen für die Kostenberechnung und -feststellung laut Tabelle.</t>
  </si>
  <si>
    <t>"Verschieben", "Löschen" oder "Ausschneiden" sowie das Einfügen von Zeilen/Spalten/Zellen und das Ändern von Formeln ist bitte zu vermeiden, nicht genutzte Zeilen können mit Hilfe des Spalten-Filters "(leere)" ausgeblendet werden.</t>
  </si>
  <si>
    <t>Müssen Leistungen aus einer Rechnung mehreren Kostengruppen bzw- Leistungsbereichen zugeordnet werden, ist der Rechnungsbetrag dementsprechend aufzuteilen. Dazu können in der Spalte "KG bzw. StLB" entsprechend sämtliche Nummern ausgewählt werden. 
Siehe hierzu nachstehendes Beispiel (Abbildung hier: Tabellenkopf ohne obere Zeile):</t>
  </si>
  <si>
    <r>
      <t>zuwendungs-fähig</t>
    </r>
    <r>
      <rPr>
        <vertAlign val="superscript"/>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</si>
</sst>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 #,##0.00\ [$€]_-;_-* &quot;-&quot;??\ [$€]_-;_-@_-"/>
    <numFmt numFmtId="165" formatCode="0.0%"/>
    <numFmt numFmtId="166" formatCode="#,##0.00_ ;[Red]\-#,##0.00\ "/>
  </numFmts>
  <fonts count="27" x14ac:knownFonts="1">
    <font>
      <sz val="11"/>
      <color theme="1"/>
      <name val="Arial"/>
      <family val="2"/>
    </font>
    <font>
      <sz val="11"/>
      <color theme="1"/>
      <name val="Arial"/>
      <family val="2"/>
    </font>
    <font>
      <sz val="10"/>
      <name val="Arial"/>
      <family val="2"/>
    </font>
    <font>
      <sz val="8"/>
      <name val="Arial"/>
      <family val="2"/>
    </font>
    <font>
      <sz val="11"/>
      <name val="Arial"/>
      <family val="2"/>
    </font>
    <font>
      <sz val="10"/>
      <name val="Arial"/>
      <family val="2"/>
    </font>
    <font>
      <b/>
      <sz val="10"/>
      <name val="Arial"/>
      <family val="2"/>
    </font>
    <font>
      <b/>
      <sz val="11"/>
      <name val="Arial"/>
      <family val="2"/>
    </font>
    <font>
      <vertAlign val="superscript"/>
      <sz val="11"/>
      <name val="Arial"/>
      <family val="2"/>
    </font>
    <font>
      <sz val="9"/>
      <name val="Arial"/>
      <family val="2"/>
    </font>
    <font>
      <sz val="7"/>
      <name val="Arial"/>
      <family val="2"/>
    </font>
    <font>
      <b/>
      <sz val="9"/>
      <name val="Arial"/>
      <family val="2"/>
    </font>
    <font>
      <b/>
      <u/>
      <sz val="9"/>
      <name val="Arial"/>
      <family val="2"/>
    </font>
    <font>
      <sz val="7.5"/>
      <name val="Arial"/>
      <family val="2"/>
    </font>
    <font>
      <b/>
      <sz val="7.5"/>
      <name val="Arial"/>
      <family val="2"/>
    </font>
    <font>
      <sz val="7.5"/>
      <color theme="1"/>
      <name val="Arial"/>
      <family val="2"/>
    </font>
    <font>
      <sz val="8"/>
      <color indexed="81"/>
      <name val="Tahoma"/>
      <family val="2"/>
    </font>
    <font>
      <b/>
      <sz val="8"/>
      <color indexed="81"/>
      <name val="Tahoma"/>
      <family val="2"/>
    </font>
    <font>
      <u/>
      <sz val="8"/>
      <color indexed="81"/>
      <name val="Tahoma"/>
      <family val="2"/>
    </font>
    <font>
      <sz val="9"/>
      <color theme="1"/>
      <name val="Arial"/>
      <family val="2"/>
    </font>
    <font>
      <sz val="10"/>
      <color theme="1"/>
      <name val="Arial"/>
      <family val="2"/>
    </font>
    <font>
      <b/>
      <sz val="12"/>
      <name val="Arial"/>
      <family val="2"/>
    </font>
    <font>
      <b/>
      <u/>
      <sz val="14"/>
      <color theme="1"/>
      <name val="Arial"/>
      <family val="2"/>
    </font>
    <font>
      <b/>
      <sz val="11"/>
      <color theme="1"/>
      <name val="Arial"/>
      <family val="2"/>
    </font>
    <font>
      <b/>
      <sz val="11"/>
      <color rgb="FFFF0000"/>
      <name val="Arial"/>
      <family val="2"/>
    </font>
    <font>
      <sz val="9"/>
      <color indexed="81"/>
      <name val="Segoe UI"/>
      <family val="2"/>
    </font>
    <font>
      <b/>
      <sz val="9"/>
      <color indexed="81"/>
      <name val="Segoe UI"/>
      <family val="2"/>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s>
  <borders count="46">
    <border>
      <left/>
      <right/>
      <top/>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style="thin">
        <color indexed="64"/>
      </left>
      <right/>
      <top/>
      <bottom/>
      <diagonal/>
    </border>
    <border>
      <left/>
      <right style="hair">
        <color auto="1"/>
      </right>
      <top/>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auto="1"/>
      </top>
      <bottom style="hair">
        <color auto="1"/>
      </bottom>
      <diagonal/>
    </border>
    <border>
      <left/>
      <right/>
      <top style="hair">
        <color indexed="64"/>
      </top>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s>
  <cellStyleXfs count="4">
    <xf numFmtId="0" fontId="0" fillId="0" borderId="0"/>
    <xf numFmtId="9" fontId="1" fillId="0" borderId="0" applyFont="0" applyFill="0" applyBorder="0" applyAlignment="0" applyProtection="0"/>
    <xf numFmtId="0" fontId="2" fillId="0" borderId="0"/>
    <xf numFmtId="164" fontId="5" fillId="0" borderId="0" applyFont="0" applyFill="0" applyBorder="0" applyAlignment="0" applyProtection="0"/>
  </cellStyleXfs>
  <cellXfs count="230">
    <xf numFmtId="0" fontId="0" fillId="0" borderId="0" xfId="0"/>
    <xf numFmtId="0" fontId="9" fillId="0" borderId="0" xfId="0" applyFont="1" applyBorder="1" applyAlignment="1" applyProtection="1">
      <alignment vertical="center" wrapText="1"/>
      <protection locked="0"/>
    </xf>
    <xf numFmtId="165" fontId="9" fillId="0" borderId="0" xfId="1" applyNumberFormat="1" applyFont="1" applyBorder="1" applyAlignment="1" applyProtection="1">
      <protection locked="0"/>
    </xf>
    <xf numFmtId="0" fontId="4" fillId="0" borderId="0" xfId="2" applyFont="1" applyBorder="1" applyProtection="1">
      <protection locked="0"/>
    </xf>
    <xf numFmtId="4" fontId="3" fillId="0" borderId="0" xfId="2" applyNumberFormat="1" applyFont="1" applyProtection="1">
      <protection locked="0"/>
    </xf>
    <xf numFmtId="0" fontId="6" fillId="0" borderId="0" xfId="2" applyFont="1" applyBorder="1" applyAlignment="1" applyProtection="1">
      <alignment wrapText="1"/>
      <protection locked="0"/>
    </xf>
    <xf numFmtId="4" fontId="5" fillId="0" borderId="0" xfId="2" applyNumberFormat="1" applyFont="1" applyBorder="1" applyAlignment="1" applyProtection="1">
      <alignment horizontal="right"/>
      <protection locked="0"/>
    </xf>
    <xf numFmtId="4" fontId="3" fillId="0" borderId="0" xfId="2" applyNumberFormat="1" applyFont="1" applyBorder="1" applyProtection="1">
      <protection locked="0"/>
    </xf>
    <xf numFmtId="4" fontId="6" fillId="0" borderId="0" xfId="2" applyNumberFormat="1" applyFont="1" applyBorder="1" applyAlignment="1" applyProtection="1">
      <alignment horizontal="right"/>
      <protection locked="0"/>
    </xf>
    <xf numFmtId="0" fontId="3" fillId="0" borderId="0" xfId="2" applyFont="1" applyProtection="1">
      <protection locked="0"/>
    </xf>
    <xf numFmtId="49" fontId="0" fillId="0" borderId="0" xfId="0" applyNumberFormat="1" applyAlignment="1" applyProtection="1">
      <alignment horizontal="left"/>
      <protection locked="0"/>
    </xf>
    <xf numFmtId="14" fontId="0" fillId="0" borderId="0" xfId="0" applyNumberFormat="1" applyProtection="1">
      <protection locked="0"/>
    </xf>
    <xf numFmtId="0" fontId="0" fillId="0" borderId="0" xfId="0" applyProtection="1">
      <protection locked="0"/>
    </xf>
    <xf numFmtId="4" fontId="9" fillId="0" borderId="0" xfId="0" applyNumberFormat="1" applyFont="1" applyAlignment="1" applyProtection="1">
      <alignment horizontal="right"/>
      <protection locked="0"/>
    </xf>
    <xf numFmtId="0" fontId="9" fillId="0" borderId="0" xfId="0" applyFont="1" applyProtection="1">
      <protection locked="0"/>
    </xf>
    <xf numFmtId="0" fontId="6" fillId="0" borderId="0" xfId="0" applyFont="1" applyProtection="1">
      <protection locked="0"/>
    </xf>
    <xf numFmtId="4" fontId="11" fillId="0" borderId="0" xfId="0" applyNumberFormat="1" applyFont="1" applyAlignment="1" applyProtection="1">
      <alignment horizontal="right"/>
      <protection locked="0"/>
    </xf>
    <xf numFmtId="0" fontId="11" fillId="0" borderId="0" xfId="0" applyFont="1" applyProtection="1">
      <protection locked="0"/>
    </xf>
    <xf numFmtId="0" fontId="4" fillId="0" borderId="0" xfId="0" applyFont="1" applyProtection="1">
      <protection locked="0"/>
    </xf>
    <xf numFmtId="1" fontId="9" fillId="0" borderId="0" xfId="0" applyNumberFormat="1" applyFont="1" applyBorder="1" applyAlignment="1" applyProtection="1">
      <protection locked="0"/>
    </xf>
    <xf numFmtId="1" fontId="11" fillId="0" borderId="0" xfId="0" applyNumberFormat="1" applyFont="1" applyFill="1" applyBorder="1" applyAlignment="1" applyProtection="1">
      <alignment horizontal="centerContinuous" vertical="center"/>
      <protection locked="0"/>
    </xf>
    <xf numFmtId="1" fontId="7" fillId="0" borderId="0" xfId="0" applyNumberFormat="1" applyFont="1" applyProtection="1"/>
    <xf numFmtId="4" fontId="11" fillId="0" borderId="22" xfId="0" applyNumberFormat="1" applyFont="1" applyFill="1" applyBorder="1" applyAlignment="1" applyProtection="1">
      <alignment horizontal="right" vertical="center"/>
    </xf>
    <xf numFmtId="4" fontId="14" fillId="0" borderId="22" xfId="0" applyNumberFormat="1" applyFont="1" applyFill="1" applyBorder="1" applyAlignment="1" applyProtection="1">
      <alignment horizontal="right" vertical="center"/>
    </xf>
    <xf numFmtId="166" fontId="14" fillId="0" borderId="22" xfId="0" applyNumberFormat="1" applyFont="1" applyFill="1" applyBorder="1" applyAlignment="1" applyProtection="1">
      <alignment horizontal="right" vertical="center"/>
    </xf>
    <xf numFmtId="0" fontId="0" fillId="0" borderId="0" xfId="0" applyAlignment="1" applyProtection="1">
      <alignment horizontal="center"/>
      <protection locked="0"/>
    </xf>
    <xf numFmtId="1" fontId="9" fillId="0" borderId="0" xfId="0" applyNumberFormat="1" applyFont="1" applyProtection="1">
      <protection locked="0"/>
    </xf>
    <xf numFmtId="1" fontId="9" fillId="2" borderId="22" xfId="0" applyNumberFormat="1" applyFont="1" applyFill="1" applyBorder="1" applyAlignment="1" applyProtection="1">
      <alignment vertical="center" wrapText="1"/>
    </xf>
    <xf numFmtId="4" fontId="9" fillId="2" borderId="22" xfId="0" applyNumberFormat="1" applyFont="1" applyFill="1" applyBorder="1" applyAlignment="1" applyProtection="1">
      <alignment horizontal="right" vertical="center" wrapText="1"/>
    </xf>
    <xf numFmtId="0" fontId="9" fillId="2" borderId="22"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9" fillId="2" borderId="22" xfId="0" applyFont="1" applyFill="1" applyBorder="1" applyAlignment="1" applyProtection="1">
      <alignment vertical="center" wrapText="1"/>
    </xf>
    <xf numFmtId="166" fontId="13" fillId="0" borderId="22" xfId="0" applyNumberFormat="1" applyFont="1" applyFill="1" applyBorder="1" applyAlignment="1" applyProtection="1">
      <alignment horizontal="right"/>
    </xf>
    <xf numFmtId="49" fontId="11" fillId="0" borderId="0" xfId="0" applyNumberFormat="1" applyFont="1" applyFill="1" applyBorder="1" applyAlignment="1" applyProtection="1">
      <alignment horizontal="left" vertical="center"/>
    </xf>
    <xf numFmtId="14" fontId="11" fillId="0" borderId="0" xfId="0" applyNumberFormat="1" applyFont="1" applyFill="1" applyBorder="1" applyAlignment="1" applyProtection="1">
      <alignment horizontal="right" vertical="center"/>
    </xf>
    <xf numFmtId="166" fontId="11" fillId="0" borderId="22" xfId="0" applyNumberFormat="1" applyFont="1" applyFill="1" applyBorder="1" applyAlignment="1" applyProtection="1">
      <alignment horizontal="right" vertical="center"/>
    </xf>
    <xf numFmtId="0" fontId="4" fillId="0" borderId="0" xfId="2" applyFont="1" applyBorder="1" applyProtection="1"/>
    <xf numFmtId="0" fontId="4" fillId="0" borderId="1" xfId="2" applyFont="1" applyBorder="1" applyProtection="1"/>
    <xf numFmtId="0" fontId="4" fillId="0" borderId="0" xfId="2" applyFont="1" applyBorder="1" applyAlignment="1" applyProtection="1">
      <alignment horizontal="right"/>
    </xf>
    <xf numFmtId="0" fontId="4" fillId="0" borderId="3" xfId="2" applyFont="1" applyBorder="1" applyAlignment="1" applyProtection="1">
      <alignment vertical="center"/>
    </xf>
    <xf numFmtId="0" fontId="4" fillId="0" borderId="2" xfId="2" applyFont="1" applyBorder="1" applyAlignment="1" applyProtection="1">
      <alignment vertical="center"/>
    </xf>
    <xf numFmtId="0" fontId="4" fillId="0" borderId="9" xfId="2" applyFont="1" applyBorder="1" applyAlignment="1" applyProtection="1">
      <alignment vertical="center"/>
    </xf>
    <xf numFmtId="0" fontId="7" fillId="0" borderId="10" xfId="2" applyFont="1" applyBorder="1" applyAlignment="1" applyProtection="1">
      <alignment vertical="center"/>
    </xf>
    <xf numFmtId="0" fontId="4" fillId="0" borderId="3" xfId="2" applyFont="1" applyBorder="1" applyProtection="1"/>
    <xf numFmtId="0" fontId="4" fillId="0" borderId="13" xfId="2" applyFont="1" applyBorder="1" applyProtection="1"/>
    <xf numFmtId="0" fontId="5" fillId="0" borderId="0" xfId="0" applyFont="1" applyProtection="1">
      <protection locked="0"/>
    </xf>
    <xf numFmtId="0" fontId="4" fillId="3" borderId="1" xfId="2" applyFont="1" applyFill="1" applyBorder="1" applyProtection="1"/>
    <xf numFmtId="0" fontId="4" fillId="3" borderId="1" xfId="2" applyFont="1" applyFill="1" applyBorder="1" applyProtection="1">
      <protection locked="0"/>
    </xf>
    <xf numFmtId="0" fontId="6" fillId="0" borderId="1" xfId="0" applyFont="1" applyFill="1" applyBorder="1" applyAlignment="1" applyProtection="1">
      <alignment horizontal="left"/>
    </xf>
    <xf numFmtId="4" fontId="11" fillId="0" borderId="1" xfId="0" applyNumberFormat="1" applyFont="1" applyFill="1" applyBorder="1" applyAlignment="1" applyProtection="1">
      <alignment horizontal="right"/>
    </xf>
    <xf numFmtId="0" fontId="6" fillId="0" borderId="1" xfId="0" applyFont="1" applyBorder="1" applyProtection="1"/>
    <xf numFmtId="4" fontId="11" fillId="0" borderId="26" xfId="0" applyNumberFormat="1" applyFont="1" applyFill="1" applyBorder="1" applyAlignment="1" applyProtection="1">
      <alignment horizontal="right"/>
    </xf>
    <xf numFmtId="0" fontId="6" fillId="0" borderId="26" xfId="0" applyFont="1" applyBorder="1" applyProtection="1"/>
    <xf numFmtId="1" fontId="9" fillId="3" borderId="24" xfId="0" applyNumberFormat="1" applyFont="1" applyFill="1" applyBorder="1" applyProtection="1">
      <protection locked="0"/>
    </xf>
    <xf numFmtId="49" fontId="3" fillId="3" borderId="25" xfId="0" applyNumberFormat="1" applyFont="1" applyFill="1" applyBorder="1" applyAlignment="1" applyProtection="1">
      <alignment horizontal="left"/>
      <protection locked="0"/>
    </xf>
    <xf numFmtId="0" fontId="3" fillId="3" borderId="22" xfId="0" applyFont="1" applyFill="1" applyBorder="1" applyProtection="1">
      <protection locked="0"/>
    </xf>
    <xf numFmtId="4" fontId="9" fillId="3" borderId="22" xfId="0" applyNumberFormat="1" applyFont="1" applyFill="1" applyBorder="1" applyAlignment="1" applyProtection="1">
      <alignment horizontal="right"/>
      <protection locked="0"/>
    </xf>
    <xf numFmtId="4" fontId="15" fillId="3" borderId="22" xfId="0" applyNumberFormat="1" applyFont="1" applyFill="1" applyBorder="1" applyAlignment="1" applyProtection="1">
      <alignment horizontal="right"/>
      <protection locked="0"/>
    </xf>
    <xf numFmtId="0" fontId="9" fillId="3" borderId="22" xfId="0" applyFont="1" applyFill="1" applyBorder="1" applyProtection="1">
      <protection locked="0"/>
    </xf>
    <xf numFmtId="0" fontId="4" fillId="0" borderId="27" xfId="2" applyFont="1" applyFill="1" applyBorder="1" applyProtection="1">
      <protection locked="0"/>
    </xf>
    <xf numFmtId="0" fontId="4" fillId="0" borderId="27" xfId="2" applyFont="1" applyFill="1" applyBorder="1" applyProtection="1"/>
    <xf numFmtId="0" fontId="4" fillId="0" borderId="0" xfId="2" applyFont="1" applyFill="1" applyBorder="1" applyProtection="1"/>
    <xf numFmtId="0" fontId="4" fillId="0" borderId="0" xfId="2" applyFont="1" applyFill="1" applyBorder="1" applyProtection="1">
      <protection locked="0"/>
    </xf>
    <xf numFmtId="0" fontId="3" fillId="0" borderId="0" xfId="2" applyFont="1" applyFill="1" applyProtection="1">
      <protection locked="0"/>
    </xf>
    <xf numFmtId="0" fontId="7" fillId="0" borderId="1" xfId="2" applyFont="1" applyBorder="1" applyProtection="1"/>
    <xf numFmtId="0" fontId="7" fillId="0" borderId="28" xfId="2" applyFont="1" applyBorder="1" applyAlignment="1" applyProtection="1">
      <alignment vertical="center"/>
    </xf>
    <xf numFmtId="0" fontId="7" fillId="0" borderId="31" xfId="2" applyFont="1" applyBorder="1" applyAlignment="1" applyProtection="1">
      <alignment vertical="center"/>
    </xf>
    <xf numFmtId="0" fontId="19" fillId="0" borderId="22" xfId="0" applyFont="1" applyBorder="1" applyAlignment="1" applyProtection="1">
      <alignment horizontal="center"/>
      <protection locked="0"/>
    </xf>
    <xf numFmtId="49" fontId="4" fillId="0" borderId="2" xfId="2" applyNumberFormat="1" applyFont="1" applyBorder="1" applyAlignment="1" applyProtection="1">
      <alignment horizontal="right" vertical="center"/>
    </xf>
    <xf numFmtId="49" fontId="4" fillId="0" borderId="9" xfId="2" applyNumberFormat="1" applyFont="1" applyBorder="1" applyAlignment="1" applyProtection="1">
      <alignment horizontal="right" vertical="center"/>
    </xf>
    <xf numFmtId="0" fontId="9" fillId="2" borderId="23" xfId="0" applyFont="1" applyFill="1" applyBorder="1" applyAlignment="1" applyProtection="1">
      <alignment vertical="center" wrapText="1"/>
    </xf>
    <xf numFmtId="14" fontId="3" fillId="3" borderId="22" xfId="0" applyNumberFormat="1" applyFont="1" applyFill="1" applyBorder="1" applyProtection="1">
      <protection locked="0"/>
    </xf>
    <xf numFmtId="14" fontId="9" fillId="2" borderId="22" xfId="0" applyNumberFormat="1" applyFont="1" applyFill="1" applyBorder="1" applyAlignment="1" applyProtection="1">
      <alignment horizontal="left" vertical="center" wrapText="1"/>
    </xf>
    <xf numFmtId="1" fontId="9" fillId="2" borderId="22" xfId="0" applyNumberFormat="1" applyFont="1" applyFill="1" applyBorder="1" applyAlignment="1" applyProtection="1">
      <alignment horizontal="left" vertical="center" wrapText="1"/>
    </xf>
    <xf numFmtId="1" fontId="7" fillId="0" borderId="0" xfId="0" applyNumberFormat="1" applyFont="1" applyAlignment="1" applyProtection="1">
      <alignment vertical="top"/>
    </xf>
    <xf numFmtId="0" fontId="4"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49" fontId="4" fillId="0" borderId="0" xfId="2" applyNumberFormat="1" applyFont="1" applyFill="1" applyBorder="1" applyAlignment="1" applyProtection="1">
      <alignment horizontal="left" vertical="center"/>
    </xf>
    <xf numFmtId="0" fontId="7" fillId="0" borderId="0" xfId="2" applyFont="1" applyFill="1" applyBorder="1" applyAlignment="1" applyProtection="1">
      <alignment horizontal="left" vertical="center"/>
    </xf>
    <xf numFmtId="49" fontId="6" fillId="0" borderId="0" xfId="0" applyNumberFormat="1" applyFont="1" applyAlignment="1" applyProtection="1">
      <alignment horizontal="left"/>
      <protection locked="0"/>
    </xf>
    <xf numFmtId="49" fontId="4" fillId="0" borderId="0" xfId="0" applyNumberFormat="1" applyFont="1" applyAlignment="1" applyProtection="1">
      <alignment horizontal="left"/>
      <protection locked="0"/>
    </xf>
    <xf numFmtId="49" fontId="11" fillId="2" borderId="22" xfId="0" applyNumberFormat="1" applyFont="1" applyFill="1" applyBorder="1" applyAlignment="1" applyProtection="1">
      <alignment horizontal="left" vertical="center" wrapText="1"/>
    </xf>
    <xf numFmtId="49" fontId="13" fillId="3" borderId="22" xfId="0" applyNumberFormat="1" applyFont="1" applyFill="1" applyBorder="1" applyAlignment="1" applyProtection="1">
      <alignment horizontal="left"/>
      <protection locked="0"/>
    </xf>
    <xf numFmtId="49" fontId="14" fillId="0" borderId="22" xfId="0" applyNumberFormat="1" applyFont="1" applyFill="1" applyBorder="1" applyAlignment="1" applyProtection="1">
      <alignment horizontal="left" vertical="center"/>
    </xf>
    <xf numFmtId="0" fontId="21" fillId="0" borderId="0" xfId="2" applyFont="1" applyBorder="1" applyProtection="1"/>
    <xf numFmtId="0" fontId="7" fillId="0" borderId="0" xfId="0" applyFont="1" applyFill="1" applyBorder="1" applyAlignment="1" applyProtection="1">
      <alignment horizontal="left"/>
    </xf>
    <xf numFmtId="49" fontId="4" fillId="0" borderId="0" xfId="0" applyNumberFormat="1" applyFont="1" applyFill="1" applyBorder="1" applyAlignment="1" applyProtection="1">
      <alignment horizontal="left"/>
    </xf>
    <xf numFmtId="0" fontId="4" fillId="0" borderId="0" xfId="0" applyFont="1" applyFill="1" applyBorder="1" applyAlignment="1" applyProtection="1">
      <alignment horizontal="left"/>
    </xf>
    <xf numFmtId="0" fontId="4" fillId="0" borderId="0" xfId="2" applyFont="1" applyFill="1" applyBorder="1" applyAlignment="1" applyProtection="1">
      <alignment horizontal="left" vertical="center"/>
    </xf>
    <xf numFmtId="1" fontId="9" fillId="0" borderId="0" xfId="0" applyNumberFormat="1" applyFont="1" applyAlignment="1" applyProtection="1">
      <alignment vertical="top"/>
    </xf>
    <xf numFmtId="1" fontId="9" fillId="0" borderId="0" xfId="0" applyNumberFormat="1" applyFont="1" applyProtection="1"/>
    <xf numFmtId="0" fontId="2" fillId="0" borderId="0" xfId="0" applyFont="1" applyProtection="1"/>
    <xf numFmtId="49" fontId="0" fillId="0" borderId="0" xfId="0" applyNumberFormat="1" applyAlignment="1" applyProtection="1">
      <alignment horizontal="left"/>
    </xf>
    <xf numFmtId="0" fontId="0" fillId="0" borderId="0" xfId="0" applyProtection="1"/>
    <xf numFmtId="4" fontId="9" fillId="0" borderId="0" xfId="0" applyNumberFormat="1" applyFont="1" applyAlignment="1" applyProtection="1">
      <alignment horizontal="right"/>
    </xf>
    <xf numFmtId="0" fontId="9" fillId="0" borderId="0" xfId="0" applyFont="1" applyProtection="1"/>
    <xf numFmtId="166" fontId="13" fillId="2" borderId="22" xfId="0" applyNumberFormat="1" applyFont="1" applyFill="1" applyBorder="1" applyAlignment="1" applyProtection="1">
      <alignment horizontal="right"/>
    </xf>
    <xf numFmtId="1" fontId="9" fillId="2" borderId="24" xfId="0" applyNumberFormat="1" applyFont="1" applyFill="1" applyBorder="1" applyProtection="1"/>
    <xf numFmtId="1" fontId="9" fillId="2" borderId="39" xfId="0" applyNumberFormat="1" applyFont="1" applyFill="1" applyBorder="1" applyProtection="1"/>
    <xf numFmtId="14" fontId="3" fillId="2" borderId="19" xfId="0" applyNumberFormat="1" applyFont="1" applyFill="1" applyBorder="1" applyProtection="1"/>
    <xf numFmtId="49" fontId="3" fillId="2" borderId="25" xfId="0" applyNumberFormat="1" applyFont="1" applyFill="1" applyBorder="1" applyAlignment="1" applyProtection="1">
      <alignment horizontal="left"/>
    </xf>
    <xf numFmtId="0" fontId="3" fillId="2" borderId="22" xfId="0" applyFont="1" applyFill="1" applyBorder="1" applyProtection="1"/>
    <xf numFmtId="4" fontId="9" fillId="2" borderId="22" xfId="0" applyNumberFormat="1" applyFont="1" applyFill="1" applyBorder="1" applyAlignment="1" applyProtection="1">
      <alignment horizontal="right"/>
    </xf>
    <xf numFmtId="49" fontId="13" fillId="2" borderId="22" xfId="0" applyNumberFormat="1" applyFont="1" applyFill="1" applyBorder="1" applyAlignment="1" applyProtection="1">
      <alignment horizontal="left"/>
    </xf>
    <xf numFmtId="4" fontId="15" fillId="2" borderId="22" xfId="0" applyNumberFormat="1" applyFont="1" applyFill="1" applyBorder="1" applyAlignment="1" applyProtection="1">
      <alignment horizontal="right"/>
    </xf>
    <xf numFmtId="0" fontId="9" fillId="2" borderId="22" xfId="0" applyFont="1" applyFill="1" applyBorder="1" applyProtection="1"/>
    <xf numFmtId="14" fontId="9" fillId="3" borderId="39" xfId="0" applyNumberFormat="1" applyFont="1" applyFill="1" applyBorder="1" applyProtection="1">
      <protection locked="0"/>
    </xf>
    <xf numFmtId="14" fontId="9" fillId="3" borderId="22" xfId="0" applyNumberFormat="1" applyFont="1" applyFill="1" applyBorder="1" applyProtection="1">
      <protection locked="0"/>
    </xf>
    <xf numFmtId="0" fontId="6" fillId="0" borderId="0" xfId="0" applyFont="1" applyFill="1" applyBorder="1" applyAlignment="1" applyProtection="1">
      <alignment horizontal="left"/>
    </xf>
    <xf numFmtId="0" fontId="4" fillId="0" borderId="27" xfId="0" applyFont="1" applyBorder="1" applyProtection="1"/>
    <xf numFmtId="4" fontId="9" fillId="0" borderId="27" xfId="0" applyNumberFormat="1" applyFont="1" applyFill="1" applyBorder="1" applyAlignment="1" applyProtection="1">
      <alignment horizontal="right"/>
    </xf>
    <xf numFmtId="0" fontId="4" fillId="0" borderId="2" xfId="2" applyFont="1" applyFill="1" applyBorder="1" applyAlignment="1" applyProtection="1">
      <alignment vertical="center"/>
    </xf>
    <xf numFmtId="0" fontId="4" fillId="0" borderId="9" xfId="2" applyFont="1" applyFill="1" applyBorder="1" applyAlignment="1" applyProtection="1">
      <alignment vertical="center"/>
    </xf>
    <xf numFmtId="0" fontId="9" fillId="6" borderId="22" xfId="0"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0" fontId="3" fillId="3" borderId="22" xfId="0" applyFont="1" applyFill="1" applyBorder="1" applyAlignment="1" applyProtection="1">
      <alignment horizontal="left"/>
      <protection locked="0"/>
    </xf>
    <xf numFmtId="0" fontId="1" fillId="0" borderId="0" xfId="0" applyFont="1" applyBorder="1"/>
    <xf numFmtId="0" fontId="0" fillId="0" borderId="0" xfId="0" applyBorder="1"/>
    <xf numFmtId="0" fontId="0" fillId="0" borderId="0" xfId="0" applyFont="1" applyBorder="1"/>
    <xf numFmtId="0" fontId="11" fillId="2" borderId="22" xfId="0" applyFont="1" applyFill="1" applyBorder="1" applyAlignment="1" applyProtection="1">
      <alignment horizontal="center" vertical="center" wrapText="1"/>
    </xf>
    <xf numFmtId="0" fontId="4" fillId="3" borderId="0" xfId="2" applyFont="1" applyFill="1" applyBorder="1" applyProtection="1"/>
    <xf numFmtId="0" fontId="24" fillId="0" borderId="0" xfId="2" applyFont="1" applyFill="1" applyProtection="1">
      <protection locked="0"/>
    </xf>
    <xf numFmtId="49" fontId="4" fillId="0" borderId="37" xfId="2" applyNumberFormat="1" applyFont="1" applyBorder="1" applyAlignment="1" applyProtection="1">
      <alignment horizontal="right" vertical="center"/>
    </xf>
    <xf numFmtId="49" fontId="4" fillId="0" borderId="42" xfId="2" applyNumberFormat="1" applyFont="1" applyBorder="1" applyAlignment="1" applyProtection="1">
      <alignment horizontal="right" vertical="center"/>
    </xf>
    <xf numFmtId="0" fontId="7" fillId="0" borderId="0" xfId="2" applyFont="1" applyBorder="1" applyAlignment="1" applyProtection="1">
      <alignment vertical="center"/>
    </xf>
    <xf numFmtId="0" fontId="4" fillId="0" borderId="0" xfId="2" applyFont="1" applyBorder="1" applyAlignment="1" applyProtection="1">
      <alignment vertical="center"/>
    </xf>
    <xf numFmtId="0" fontId="4" fillId="0" borderId="0" xfId="2" applyFont="1" applyFill="1" applyBorder="1" applyAlignment="1" applyProtection="1">
      <alignment vertical="center"/>
    </xf>
    <xf numFmtId="49" fontId="4" fillId="0" borderId="3" xfId="2" applyNumberFormat="1" applyFont="1" applyBorder="1" applyAlignment="1" applyProtection="1">
      <alignment horizontal="right" vertical="center"/>
    </xf>
    <xf numFmtId="0" fontId="4" fillId="0" borderId="7" xfId="2" applyFont="1" applyFill="1" applyBorder="1" applyAlignment="1" applyProtection="1">
      <alignment vertical="center"/>
    </xf>
    <xf numFmtId="0" fontId="0" fillId="8" borderId="0" xfId="0" applyFill="1"/>
    <xf numFmtId="0" fontId="4" fillId="8" borderId="2" xfId="2" applyFont="1" applyFill="1" applyBorder="1" applyAlignment="1" applyProtection="1">
      <alignment vertical="center"/>
    </xf>
    <xf numFmtId="0" fontId="23" fillId="0" borderId="0" xfId="0" applyFont="1"/>
    <xf numFmtId="0" fontId="7" fillId="0" borderId="18" xfId="2" applyFont="1" applyBorder="1" applyAlignment="1" applyProtection="1">
      <alignment vertical="center"/>
    </xf>
    <xf numFmtId="0" fontId="0" fillId="9" borderId="0" xfId="0" applyFont="1" applyFill="1" applyBorder="1" applyAlignment="1">
      <alignment vertical="top"/>
    </xf>
    <xf numFmtId="0" fontId="0" fillId="9" borderId="0" xfId="0" applyFont="1" applyFill="1" applyBorder="1"/>
    <xf numFmtId="0" fontId="0" fillId="9" borderId="0" xfId="0" applyFill="1" applyBorder="1" applyAlignment="1">
      <alignment vertical="top"/>
    </xf>
    <xf numFmtId="0" fontId="22" fillId="10" borderId="0" xfId="0" applyFont="1" applyFill="1" applyBorder="1" applyAlignment="1">
      <alignment horizontal="left" vertical="center"/>
    </xf>
    <xf numFmtId="0" fontId="0" fillId="9" borderId="0" xfId="0" applyFont="1" applyFill="1" applyBorder="1" applyAlignment="1">
      <alignment horizontal="left" vertical="top" wrapText="1"/>
    </xf>
    <xf numFmtId="0" fontId="0" fillId="9" borderId="0" xfId="0" applyFont="1" applyFill="1" applyBorder="1" applyAlignment="1">
      <alignment vertical="top" wrapText="1"/>
    </xf>
    <xf numFmtId="1" fontId="2" fillId="4" borderId="40" xfId="0" applyNumberFormat="1" applyFont="1" applyFill="1" applyBorder="1" applyAlignment="1" applyProtection="1">
      <alignment horizontal="center"/>
      <protection locked="0"/>
    </xf>
    <xf numFmtId="1" fontId="2" fillId="4" borderId="41" xfId="0" applyNumberFormat="1" applyFont="1" applyFill="1" applyBorder="1" applyAlignment="1" applyProtection="1">
      <alignment horizontal="center"/>
      <protection locked="0"/>
    </xf>
    <xf numFmtId="1" fontId="2" fillId="4" borderId="23" xfId="0" applyNumberFormat="1" applyFont="1" applyFill="1" applyBorder="1" applyAlignment="1" applyProtection="1">
      <alignment horizontal="center"/>
      <protection locked="0"/>
    </xf>
    <xf numFmtId="4" fontId="2" fillId="7" borderId="40" xfId="0" applyNumberFormat="1" applyFont="1" applyFill="1" applyBorder="1" applyAlignment="1" applyProtection="1">
      <alignment horizontal="center"/>
      <protection locked="0"/>
    </xf>
    <xf numFmtId="4" fontId="2" fillId="7" borderId="41" xfId="0" applyNumberFormat="1" applyFont="1" applyFill="1" applyBorder="1" applyAlignment="1" applyProtection="1">
      <alignment horizontal="center"/>
      <protection locked="0"/>
    </xf>
    <xf numFmtId="4" fontId="2" fillId="4" borderId="40" xfId="0" applyNumberFormat="1" applyFont="1" applyFill="1" applyBorder="1" applyAlignment="1" applyProtection="1">
      <alignment horizontal="center"/>
      <protection locked="0"/>
    </xf>
    <xf numFmtId="4" fontId="2" fillId="4" borderId="41" xfId="0" applyNumberFormat="1" applyFont="1" applyFill="1" applyBorder="1" applyAlignment="1" applyProtection="1">
      <alignment horizontal="center"/>
      <protection locked="0"/>
    </xf>
    <xf numFmtId="4" fontId="2" fillId="4" borderId="23" xfId="0" applyNumberFormat="1" applyFont="1" applyFill="1" applyBorder="1" applyAlignment="1" applyProtection="1">
      <alignment horizontal="center"/>
      <protection locked="0"/>
    </xf>
    <xf numFmtId="0" fontId="0" fillId="9" borderId="0" xfId="0" applyFill="1" applyBorder="1" applyAlignment="1">
      <alignment horizontal="left" vertical="top"/>
    </xf>
    <xf numFmtId="0" fontId="4" fillId="0" borderId="2" xfId="2" applyFont="1" applyBorder="1" applyAlignment="1" applyProtection="1">
      <alignment horizontal="right" vertical="center" wrapText="1"/>
    </xf>
    <xf numFmtId="4" fontId="5" fillId="3" borderId="2" xfId="2" applyNumberFormat="1" applyFont="1" applyFill="1" applyBorder="1" applyAlignment="1" applyProtection="1">
      <alignment horizontal="right"/>
      <protection locked="0"/>
    </xf>
    <xf numFmtId="4" fontId="5" fillId="0" borderId="2" xfId="2" applyNumberFormat="1" applyFont="1" applyFill="1" applyBorder="1" applyAlignment="1" applyProtection="1">
      <alignment horizontal="right"/>
    </xf>
    <xf numFmtId="4" fontId="5" fillId="0" borderId="3" xfId="2" applyNumberFormat="1" applyFont="1" applyBorder="1" applyAlignment="1" applyProtection="1">
      <alignment horizontal="right"/>
    </xf>
    <xf numFmtId="165" fontId="9" fillId="0" borderId="2" xfId="1" applyNumberFormat="1" applyFont="1" applyBorder="1" applyAlignment="1" applyProtection="1">
      <alignment horizontal="center"/>
    </xf>
    <xf numFmtId="0" fontId="4" fillId="0" borderId="2" xfId="2" applyFont="1" applyBorder="1" applyAlignment="1" applyProtection="1">
      <alignment horizontal="left" vertical="center" wrapText="1"/>
    </xf>
    <xf numFmtId="4" fontId="2" fillId="0" borderId="3" xfId="2" applyNumberFormat="1" applyFont="1" applyBorder="1" applyAlignment="1" applyProtection="1">
      <alignment horizontal="right"/>
    </xf>
    <xf numFmtId="4" fontId="2" fillId="0" borderId="3" xfId="2" applyNumberFormat="1" applyFont="1" applyFill="1" applyBorder="1" applyAlignment="1" applyProtection="1">
      <alignment horizontal="right"/>
    </xf>
    <xf numFmtId="4" fontId="6" fillId="0" borderId="32" xfId="2" applyNumberFormat="1" applyFont="1" applyBorder="1" applyAlignment="1" applyProtection="1">
      <alignment horizontal="right"/>
    </xf>
    <xf numFmtId="0" fontId="7" fillId="0" borderId="34" xfId="2" applyFont="1" applyBorder="1" applyAlignment="1" applyProtection="1">
      <alignment horizontal="left" wrapText="1"/>
    </xf>
    <xf numFmtId="0" fontId="7" fillId="0" borderId="35" xfId="2" applyFont="1" applyBorder="1" applyAlignment="1" applyProtection="1">
      <alignment horizontal="left" wrapText="1"/>
    </xf>
    <xf numFmtId="0" fontId="7" fillId="0" borderId="36" xfId="2" applyFont="1" applyBorder="1" applyAlignment="1" applyProtection="1">
      <alignment horizontal="left" wrapText="1"/>
    </xf>
    <xf numFmtId="165" fontId="9" fillId="0" borderId="13" xfId="1" applyNumberFormat="1" applyFont="1" applyBorder="1" applyAlignment="1" applyProtection="1">
      <alignment horizontal="center"/>
    </xf>
    <xf numFmtId="165" fontId="9" fillId="0" borderId="9" xfId="1" applyNumberFormat="1" applyFont="1" applyBorder="1" applyAlignment="1" applyProtection="1">
      <alignment horizontal="center"/>
    </xf>
    <xf numFmtId="165" fontId="9" fillId="0" borderId="29" xfId="1" applyNumberFormat="1" applyFont="1" applyBorder="1" applyAlignment="1" applyProtection="1">
      <alignment horizontal="center"/>
    </xf>
    <xf numFmtId="165" fontId="9" fillId="0" borderId="30" xfId="1" applyNumberFormat="1" applyFont="1" applyBorder="1" applyAlignment="1" applyProtection="1">
      <alignment horizontal="center"/>
    </xf>
    <xf numFmtId="165" fontId="9" fillId="0" borderId="3" xfId="1" applyNumberFormat="1" applyFont="1" applyBorder="1" applyAlignment="1" applyProtection="1">
      <alignment horizontal="center"/>
    </xf>
    <xf numFmtId="4" fontId="5" fillId="3" borderId="9" xfId="2" applyNumberFormat="1" applyFont="1" applyFill="1" applyBorder="1" applyAlignment="1" applyProtection="1">
      <alignment horizontal="right"/>
      <protection locked="0"/>
    </xf>
    <xf numFmtId="4" fontId="2" fillId="3" borderId="2" xfId="2" applyNumberFormat="1" applyFont="1" applyFill="1" applyBorder="1" applyAlignment="1" applyProtection="1">
      <alignment horizontal="right"/>
      <protection locked="0"/>
    </xf>
    <xf numFmtId="165" fontId="9" fillId="0" borderId="32" xfId="1" applyNumberFormat="1" applyFont="1" applyBorder="1" applyAlignment="1" applyProtection="1">
      <alignment horizontal="center"/>
    </xf>
    <xf numFmtId="165" fontId="9" fillId="0" borderId="33" xfId="1" applyNumberFormat="1" applyFont="1" applyBorder="1" applyAlignment="1" applyProtection="1">
      <alignment horizontal="center"/>
    </xf>
    <xf numFmtId="0" fontId="4" fillId="0" borderId="3" xfId="2" applyFont="1" applyBorder="1" applyAlignment="1" applyProtection="1">
      <alignment horizontal="left" vertical="center" wrapText="1"/>
    </xf>
    <xf numFmtId="0" fontId="7" fillId="0" borderId="31" xfId="2" applyFont="1" applyBorder="1" applyAlignment="1" applyProtection="1">
      <alignment horizontal="left"/>
    </xf>
    <xf numFmtId="0" fontId="7" fillId="0" borderId="32" xfId="2" applyFont="1" applyBorder="1" applyAlignment="1" applyProtection="1">
      <alignment horizontal="left"/>
    </xf>
    <xf numFmtId="165" fontId="9" fillId="0" borderId="11" xfId="1" applyNumberFormat="1" applyFont="1" applyBorder="1" applyAlignment="1" applyProtection="1">
      <alignment horizontal="center"/>
    </xf>
    <xf numFmtId="165" fontId="9" fillId="0" borderId="12" xfId="1" applyNumberFormat="1" applyFont="1" applyBorder="1" applyAlignment="1" applyProtection="1">
      <alignment horizontal="center"/>
    </xf>
    <xf numFmtId="4" fontId="5" fillId="0" borderId="3" xfId="2" applyNumberFormat="1" applyFont="1" applyFill="1" applyBorder="1" applyAlignment="1" applyProtection="1">
      <alignment horizontal="right"/>
    </xf>
    <xf numFmtId="0" fontId="6" fillId="0" borderId="14" xfId="2" applyFont="1" applyBorder="1" applyAlignment="1" applyProtection="1">
      <alignment horizontal="center" vertical="center" wrapText="1"/>
    </xf>
    <xf numFmtId="0" fontId="6" fillId="0" borderId="15" xfId="2" applyFont="1" applyBorder="1" applyAlignment="1" applyProtection="1">
      <alignment horizontal="center" vertical="center"/>
    </xf>
    <xf numFmtId="0" fontId="6" fillId="0" borderId="16" xfId="2" applyFont="1" applyBorder="1" applyAlignment="1" applyProtection="1">
      <alignment horizontal="center" vertical="center"/>
    </xf>
    <xf numFmtId="0" fontId="6" fillId="0" borderId="17" xfId="2" applyFont="1" applyBorder="1" applyAlignment="1" applyProtection="1">
      <alignment horizontal="center" vertical="center"/>
    </xf>
    <xf numFmtId="0" fontId="6" fillId="0" borderId="0" xfId="2" applyFont="1" applyBorder="1" applyAlignment="1" applyProtection="1">
      <alignment horizontal="center" vertical="center"/>
    </xf>
    <xf numFmtId="0" fontId="6" fillId="0" borderId="18" xfId="2" applyFont="1" applyBorder="1" applyAlignment="1" applyProtection="1">
      <alignment horizontal="center" vertical="center"/>
    </xf>
    <xf numFmtId="0" fontId="6" fillId="0" borderId="19" xfId="2" applyFont="1" applyBorder="1" applyAlignment="1" applyProtection="1">
      <alignment horizontal="center" vertical="center"/>
    </xf>
    <xf numFmtId="0" fontId="6" fillId="0" borderId="20" xfId="2" applyFont="1" applyBorder="1" applyAlignment="1" applyProtection="1">
      <alignment horizontal="center" vertical="center"/>
    </xf>
    <xf numFmtId="0" fontId="6" fillId="0" borderId="21" xfId="2" applyFont="1" applyBorder="1" applyAlignment="1" applyProtection="1">
      <alignment horizontal="center" vertical="center"/>
    </xf>
    <xf numFmtId="4" fontId="6" fillId="0" borderId="43" xfId="2" applyNumberFormat="1" applyFont="1" applyBorder="1" applyAlignment="1" applyProtection="1">
      <alignment horizontal="center"/>
    </xf>
    <xf numFmtId="4" fontId="6" fillId="0" borderId="44" xfId="2" applyNumberFormat="1" applyFont="1" applyBorder="1" applyAlignment="1" applyProtection="1">
      <alignment horizontal="center"/>
    </xf>
    <xf numFmtId="4" fontId="6" fillId="0" borderId="45" xfId="2" applyNumberFormat="1" applyFont="1" applyBorder="1" applyAlignment="1" applyProtection="1">
      <alignment horizontal="center"/>
    </xf>
    <xf numFmtId="165" fontId="9" fillId="0" borderId="37" xfId="1" applyNumberFormat="1" applyFont="1" applyBorder="1" applyAlignment="1" applyProtection="1">
      <alignment horizontal="center"/>
    </xf>
    <xf numFmtId="165" fontId="9" fillId="0" borderId="38" xfId="1" applyNumberFormat="1" applyFont="1" applyBorder="1" applyAlignment="1" applyProtection="1">
      <alignment horizontal="center"/>
    </xf>
    <xf numFmtId="0" fontId="3" fillId="0" borderId="7" xfId="2" applyFont="1" applyBorder="1" applyAlignment="1" applyProtection="1">
      <alignment horizontal="center" wrapText="1"/>
    </xf>
    <xf numFmtId="0" fontId="10" fillId="0" borderId="4"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4" fontId="6" fillId="0" borderId="11" xfId="2" applyNumberFormat="1" applyFont="1" applyBorder="1" applyAlignment="1" applyProtection="1">
      <alignment horizontal="right"/>
    </xf>
    <xf numFmtId="4" fontId="5" fillId="0" borderId="37" xfId="2" applyNumberFormat="1" applyFont="1" applyBorder="1" applyAlignment="1" applyProtection="1">
      <alignment horizontal="right"/>
    </xf>
    <xf numFmtId="4" fontId="5" fillId="0" borderId="26" xfId="2" applyNumberFormat="1" applyFont="1" applyBorder="1" applyAlignment="1" applyProtection="1">
      <alignment horizontal="right"/>
    </xf>
    <xf numFmtId="4" fontId="5" fillId="0" borderId="38" xfId="2" applyNumberFormat="1" applyFont="1" applyBorder="1" applyAlignment="1" applyProtection="1">
      <alignment horizontal="right"/>
    </xf>
    <xf numFmtId="4" fontId="2" fillId="3" borderId="3" xfId="2" applyNumberFormat="1" applyFont="1" applyFill="1" applyBorder="1" applyAlignment="1" applyProtection="1">
      <alignment horizontal="right"/>
      <protection locked="0"/>
    </xf>
    <xf numFmtId="0" fontId="4" fillId="0" borderId="9" xfId="2" applyFont="1" applyBorder="1" applyAlignment="1" applyProtection="1">
      <alignment horizontal="left" vertical="center" wrapText="1"/>
    </xf>
    <xf numFmtId="4" fontId="2" fillId="3" borderId="9" xfId="2" applyNumberFormat="1" applyFont="1" applyFill="1" applyBorder="1" applyAlignment="1" applyProtection="1">
      <alignment horizontal="right"/>
      <protection locked="0"/>
    </xf>
    <xf numFmtId="4" fontId="2" fillId="0" borderId="9" xfId="2" applyNumberFormat="1" applyFont="1" applyFill="1" applyBorder="1" applyAlignment="1" applyProtection="1">
      <alignment horizontal="right"/>
    </xf>
    <xf numFmtId="0" fontId="7" fillId="0" borderId="11" xfId="2" applyFont="1" applyBorder="1" applyAlignment="1" applyProtection="1">
      <alignment horizontal="left" vertical="center" wrapText="1"/>
    </xf>
    <xf numFmtId="0" fontId="7" fillId="0" borderId="43" xfId="2" applyFont="1" applyBorder="1" applyAlignment="1" applyProtection="1">
      <alignment horizontal="center" vertical="center" wrapText="1"/>
    </xf>
    <xf numFmtId="0" fontId="7" fillId="0" borderId="44" xfId="2" applyFont="1" applyBorder="1" applyAlignment="1" applyProtection="1">
      <alignment horizontal="center" vertical="center" wrapText="1"/>
    </xf>
    <xf numFmtId="0" fontId="7" fillId="0" borderId="45" xfId="2" applyFont="1" applyBorder="1" applyAlignment="1" applyProtection="1">
      <alignment horizontal="center" vertical="center" wrapText="1"/>
    </xf>
    <xf numFmtId="0" fontId="4" fillId="0" borderId="2" xfId="2" applyFont="1" applyFill="1" applyBorder="1" applyAlignment="1" applyProtection="1">
      <alignment horizontal="left" vertical="center" wrapText="1"/>
    </xf>
    <xf numFmtId="0" fontId="4" fillId="0" borderId="9" xfId="2" applyFont="1" applyFill="1" applyBorder="1" applyAlignment="1" applyProtection="1">
      <alignment horizontal="left" vertical="center" wrapText="1"/>
    </xf>
    <xf numFmtId="0" fontId="4" fillId="0" borderId="37" xfId="2" applyFont="1" applyBorder="1" applyAlignment="1" applyProtection="1">
      <alignment horizontal="left" vertical="center" wrapText="1"/>
    </xf>
    <xf numFmtId="0" fontId="4" fillId="0" borderId="26" xfId="2" applyFont="1" applyBorder="1" applyAlignment="1" applyProtection="1">
      <alignment horizontal="left" vertical="center" wrapText="1"/>
    </xf>
    <xf numFmtId="0" fontId="4" fillId="0" borderId="38" xfId="2" applyFont="1" applyBorder="1" applyAlignment="1" applyProtection="1">
      <alignment horizontal="left" vertical="center" wrapText="1"/>
    </xf>
    <xf numFmtId="4" fontId="5" fillId="3" borderId="37" xfId="2" applyNumberFormat="1" applyFont="1" applyFill="1" applyBorder="1" applyAlignment="1" applyProtection="1">
      <alignment horizontal="right"/>
      <protection locked="0"/>
    </xf>
    <xf numFmtId="4" fontId="5" fillId="3" borderId="26" xfId="2" applyNumberFormat="1" applyFont="1" applyFill="1" applyBorder="1" applyAlignment="1" applyProtection="1">
      <alignment horizontal="right"/>
      <protection locked="0"/>
    </xf>
    <xf numFmtId="4" fontId="5" fillId="3" borderId="38" xfId="2" applyNumberFormat="1" applyFont="1" applyFill="1" applyBorder="1" applyAlignment="1" applyProtection="1">
      <alignment horizontal="right"/>
      <protection locked="0"/>
    </xf>
    <xf numFmtId="4" fontId="5" fillId="0" borderId="9" xfId="2" applyNumberFormat="1" applyFont="1" applyFill="1" applyBorder="1" applyAlignment="1" applyProtection="1">
      <alignment horizontal="right"/>
    </xf>
    <xf numFmtId="4" fontId="5" fillId="0" borderId="13" xfId="2" applyNumberFormat="1" applyFont="1" applyBorder="1" applyAlignment="1" applyProtection="1">
      <alignment horizontal="right"/>
    </xf>
    <xf numFmtId="0" fontId="4" fillId="0" borderId="13" xfId="2" applyFont="1" applyBorder="1" applyAlignment="1" applyProtection="1">
      <alignment horizontal="left" vertical="center"/>
    </xf>
    <xf numFmtId="0" fontId="4" fillId="0" borderId="0" xfId="2" applyFont="1" applyBorder="1" applyAlignment="1" applyProtection="1">
      <alignment horizontal="left" wrapText="1"/>
    </xf>
    <xf numFmtId="0" fontId="6" fillId="0" borderId="4" xfId="2" applyFont="1" applyBorder="1" applyAlignment="1" applyProtection="1">
      <alignment horizontal="center" vertical="center" wrapText="1"/>
      <protection locked="0"/>
    </xf>
    <xf numFmtId="0" fontId="6" fillId="0" borderId="2" xfId="2" applyFont="1" applyBorder="1" applyAlignment="1" applyProtection="1">
      <alignment horizontal="center" vertical="center" wrapText="1"/>
      <protection locked="0"/>
    </xf>
    <xf numFmtId="0" fontId="6" fillId="0" borderId="4" xfId="2" applyFont="1" applyBorder="1" applyAlignment="1" applyProtection="1">
      <alignment horizontal="center" vertical="center" wrapText="1"/>
    </xf>
    <xf numFmtId="0" fontId="6" fillId="0" borderId="2" xfId="2" applyFont="1" applyBorder="1" applyAlignment="1" applyProtection="1">
      <alignment horizontal="center" vertical="center" wrapText="1"/>
    </xf>
    <xf numFmtId="0" fontId="7" fillId="0" borderId="29" xfId="2" applyFont="1" applyBorder="1" applyAlignment="1" applyProtection="1">
      <alignment horizontal="left" vertical="center" wrapText="1"/>
    </xf>
    <xf numFmtId="4" fontId="6" fillId="0" borderId="29" xfId="2" applyNumberFormat="1" applyFont="1" applyBorder="1" applyAlignment="1" applyProtection="1">
      <alignment horizontal="right"/>
    </xf>
    <xf numFmtId="0" fontId="4" fillId="0" borderId="9" xfId="2" applyFont="1" applyBorder="1" applyAlignment="1" applyProtection="1">
      <alignment horizontal="right" vertical="center" wrapText="1"/>
    </xf>
    <xf numFmtId="0" fontId="6" fillId="4" borderId="22" xfId="0" applyFont="1" applyFill="1" applyBorder="1" applyAlignment="1" applyProtection="1">
      <alignment horizontal="center" wrapText="1"/>
    </xf>
    <xf numFmtId="0" fontId="23" fillId="4" borderId="22" xfId="0" applyFont="1" applyFill="1" applyBorder="1" applyAlignment="1" applyProtection="1">
      <alignment horizontal="center" wrapText="1"/>
    </xf>
    <xf numFmtId="14" fontId="20" fillId="0" borderId="0" xfId="0" applyNumberFormat="1" applyFont="1" applyAlignment="1" applyProtection="1">
      <alignment horizontal="left" vertical="top" wrapText="1"/>
    </xf>
  </cellXfs>
  <cellStyles count="4">
    <cellStyle name="Euro" xfId="3"/>
    <cellStyle name="Prozent" xfId="1" builtinId="5"/>
    <cellStyle name="Standard" xfId="0" builtinId="0"/>
    <cellStyle name="Standard 2" xfId="2"/>
  </cellStyles>
  <dxfs count="0"/>
  <tableStyles count="0" defaultTableStyle="TableStyleMedium2" defaultPivotStyle="PivotStyleLight16"/>
  <colors>
    <mruColors>
      <color rgb="FF9F94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0000"/>
    <pageSetUpPr fitToPage="1"/>
  </sheetPr>
  <dimension ref="A1:L40"/>
  <sheetViews>
    <sheetView showGridLines="0" tabSelected="1" workbookViewId="0">
      <selection activeCell="J17" sqref="J17"/>
    </sheetView>
  </sheetViews>
  <sheetFormatPr baseColWidth="10" defaultRowHeight="14.25" x14ac:dyDescent="0.2"/>
  <cols>
    <col min="1" max="1" width="5" style="117" customWidth="1"/>
    <col min="2" max="9" width="11" style="117"/>
    <col min="10" max="10" width="5.25" style="117" customWidth="1"/>
    <col min="11" max="16384" width="11" style="117"/>
  </cols>
  <sheetData>
    <row r="1" spans="1:11" ht="28.5" customHeight="1" x14ac:dyDescent="0.2">
      <c r="A1" s="136" t="s">
        <v>148</v>
      </c>
      <c r="B1" s="136"/>
      <c r="C1" s="136"/>
      <c r="D1" s="136"/>
      <c r="E1" s="136"/>
      <c r="F1" s="136"/>
      <c r="G1" s="136"/>
      <c r="H1" s="136"/>
      <c r="I1" s="136"/>
      <c r="J1" s="136"/>
      <c r="K1" s="136"/>
    </row>
    <row r="2" spans="1:11" x14ac:dyDescent="0.2">
      <c r="A2" s="116"/>
      <c r="B2" s="116"/>
      <c r="C2" s="116"/>
      <c r="D2" s="116"/>
      <c r="E2" s="116"/>
      <c r="F2" s="116"/>
      <c r="G2" s="116"/>
      <c r="H2" s="116"/>
      <c r="I2" s="116"/>
      <c r="J2" s="116"/>
    </row>
    <row r="3" spans="1:11" ht="64.5" customHeight="1" x14ac:dyDescent="0.2">
      <c r="A3" s="133" t="s">
        <v>139</v>
      </c>
      <c r="B3" s="137" t="s">
        <v>147</v>
      </c>
      <c r="C3" s="137"/>
      <c r="D3" s="137"/>
      <c r="E3" s="137"/>
      <c r="F3" s="137"/>
      <c r="G3" s="137"/>
      <c r="H3" s="137"/>
      <c r="I3" s="137"/>
      <c r="J3" s="137"/>
      <c r="K3" s="137"/>
    </row>
    <row r="4" spans="1:11" x14ac:dyDescent="0.2">
      <c r="A4" s="118"/>
      <c r="B4" s="118"/>
      <c r="C4" s="118"/>
      <c r="D4" s="118"/>
      <c r="E4" s="118"/>
      <c r="F4" s="118"/>
      <c r="G4" s="118"/>
      <c r="H4" s="118"/>
      <c r="I4" s="118"/>
      <c r="J4" s="118"/>
    </row>
    <row r="5" spans="1:11" ht="29.25" customHeight="1" x14ac:dyDescent="0.2">
      <c r="A5" s="133" t="s">
        <v>140</v>
      </c>
      <c r="B5" s="137" t="s">
        <v>206</v>
      </c>
      <c r="C5" s="137"/>
      <c r="D5" s="137"/>
      <c r="E5" s="137"/>
      <c r="F5" s="137"/>
      <c r="G5" s="137"/>
      <c r="H5" s="137"/>
      <c r="I5" s="137"/>
      <c r="J5" s="137"/>
      <c r="K5" s="137"/>
    </row>
    <row r="6" spans="1:11" x14ac:dyDescent="0.2">
      <c r="A6" s="118"/>
      <c r="B6" s="118"/>
      <c r="C6" s="118"/>
      <c r="D6" s="118"/>
      <c r="E6" s="118"/>
      <c r="F6" s="118"/>
      <c r="G6" s="118"/>
      <c r="H6" s="118"/>
      <c r="I6" s="118"/>
      <c r="J6" s="118"/>
    </row>
    <row r="7" spans="1:11" ht="30" customHeight="1" x14ac:dyDescent="0.2">
      <c r="A7" s="133" t="s">
        <v>141</v>
      </c>
      <c r="B7" s="137" t="s">
        <v>219</v>
      </c>
      <c r="C7" s="137"/>
      <c r="D7" s="137"/>
      <c r="E7" s="137"/>
      <c r="F7" s="137"/>
      <c r="G7" s="137"/>
      <c r="H7" s="137"/>
      <c r="I7" s="137"/>
      <c r="J7" s="137"/>
      <c r="K7" s="137"/>
    </row>
    <row r="8" spans="1:11" x14ac:dyDescent="0.2">
      <c r="A8" s="118"/>
      <c r="B8" s="118"/>
      <c r="C8" s="118"/>
      <c r="D8" s="118"/>
      <c r="E8" s="118"/>
      <c r="F8" s="118"/>
      <c r="G8" s="118"/>
      <c r="H8" s="118"/>
      <c r="I8" s="118"/>
      <c r="J8" s="118"/>
    </row>
    <row r="9" spans="1:11" ht="14.25" customHeight="1" x14ac:dyDescent="0.2">
      <c r="A9" s="133" t="s">
        <v>142</v>
      </c>
      <c r="B9" s="137" t="s">
        <v>146</v>
      </c>
      <c r="C9" s="137"/>
      <c r="D9" s="137"/>
      <c r="E9" s="137"/>
      <c r="F9" s="137"/>
      <c r="G9" s="137"/>
      <c r="H9" s="137"/>
      <c r="I9" s="137"/>
      <c r="J9" s="137"/>
      <c r="K9" s="137"/>
    </row>
    <row r="10" spans="1:11" x14ac:dyDescent="0.2">
      <c r="A10" s="118"/>
      <c r="B10" s="118"/>
      <c r="C10" s="118"/>
      <c r="D10" s="118"/>
      <c r="E10" s="118"/>
      <c r="F10" s="118"/>
      <c r="G10" s="118"/>
      <c r="H10" s="118"/>
      <c r="I10" s="118"/>
      <c r="J10" s="118"/>
    </row>
    <row r="11" spans="1:11" ht="14.25" customHeight="1" x14ac:dyDescent="0.2">
      <c r="A11" s="134" t="s">
        <v>143</v>
      </c>
      <c r="B11" s="138" t="s">
        <v>160</v>
      </c>
      <c r="C11" s="138"/>
      <c r="D11" s="138"/>
      <c r="E11" s="138"/>
      <c r="F11" s="138"/>
      <c r="G11" s="138"/>
      <c r="H11" s="138"/>
      <c r="I11" s="138"/>
      <c r="J11" s="138"/>
      <c r="K11" s="138"/>
    </row>
    <row r="12" spans="1:11" x14ac:dyDescent="0.2">
      <c r="A12" s="118"/>
      <c r="B12" s="118"/>
      <c r="C12" s="118"/>
      <c r="D12" s="118"/>
      <c r="E12" s="118"/>
      <c r="F12" s="118"/>
      <c r="G12" s="118"/>
      <c r="H12" s="118"/>
      <c r="I12" s="118"/>
      <c r="J12" s="118"/>
    </row>
    <row r="13" spans="1:11" ht="14.25" customHeight="1" x14ac:dyDescent="0.2">
      <c r="A13" s="134" t="s">
        <v>144</v>
      </c>
      <c r="B13" s="137" t="s">
        <v>145</v>
      </c>
      <c r="C13" s="137"/>
      <c r="D13" s="137"/>
      <c r="E13" s="137"/>
      <c r="F13" s="137"/>
      <c r="G13" s="137"/>
      <c r="H13" s="137"/>
      <c r="I13" s="137"/>
      <c r="J13" s="137"/>
      <c r="K13" s="137"/>
    </row>
    <row r="14" spans="1:11" x14ac:dyDescent="0.2">
      <c r="A14" s="118"/>
      <c r="B14" s="118"/>
      <c r="C14" s="118"/>
      <c r="D14" s="118"/>
      <c r="E14" s="118"/>
      <c r="F14" s="118"/>
      <c r="G14" s="118"/>
      <c r="H14" s="118"/>
      <c r="I14" s="118"/>
      <c r="J14" s="118"/>
    </row>
    <row r="15" spans="1:11" ht="60" customHeight="1" x14ac:dyDescent="0.2">
      <c r="A15" s="133" t="s">
        <v>159</v>
      </c>
      <c r="B15" s="137" t="s">
        <v>220</v>
      </c>
      <c r="C15" s="137"/>
      <c r="D15" s="137"/>
      <c r="E15" s="137"/>
      <c r="F15" s="137"/>
      <c r="G15" s="137"/>
      <c r="H15" s="137"/>
      <c r="I15" s="137"/>
      <c r="J15" s="137"/>
      <c r="K15" s="137"/>
    </row>
    <row r="17" spans="1:12" ht="48" x14ac:dyDescent="0.2">
      <c r="A17" s="27" t="s">
        <v>58</v>
      </c>
      <c r="B17" s="27" t="s">
        <v>126</v>
      </c>
      <c r="C17" s="72" t="s">
        <v>131</v>
      </c>
      <c r="D17" s="73" t="s">
        <v>157</v>
      </c>
      <c r="E17" s="73" t="s">
        <v>132</v>
      </c>
      <c r="F17" s="70" t="s">
        <v>59</v>
      </c>
      <c r="G17" s="31" t="s">
        <v>138</v>
      </c>
      <c r="H17" s="28" t="s">
        <v>60</v>
      </c>
      <c r="I17" s="28" t="s">
        <v>62</v>
      </c>
      <c r="J17" s="81" t="s">
        <v>88</v>
      </c>
      <c r="K17" s="29" t="s">
        <v>128</v>
      </c>
    </row>
    <row r="18" spans="1:12" x14ac:dyDescent="0.2">
      <c r="A18" s="97"/>
      <c r="B18" s="98"/>
      <c r="C18" s="99"/>
      <c r="D18" s="98"/>
      <c r="E18" s="100"/>
      <c r="F18" s="101"/>
      <c r="G18" s="101"/>
      <c r="H18" s="102"/>
      <c r="I18" s="102"/>
      <c r="J18" s="103"/>
      <c r="K18" s="104"/>
    </row>
    <row r="19" spans="1:12" x14ac:dyDescent="0.2">
      <c r="A19" s="67">
        <v>33</v>
      </c>
      <c r="B19" s="106">
        <v>42767</v>
      </c>
      <c r="C19" s="71">
        <v>42971</v>
      </c>
      <c r="D19" s="54" t="s">
        <v>161</v>
      </c>
      <c r="E19" s="107">
        <v>43000</v>
      </c>
      <c r="F19" s="115" t="s">
        <v>166</v>
      </c>
      <c r="G19" s="55" t="s">
        <v>162</v>
      </c>
      <c r="H19" s="56">
        <v>37278.370000000003</v>
      </c>
      <c r="I19" s="56">
        <v>2054.65</v>
      </c>
      <c r="J19" s="82" t="s">
        <v>91</v>
      </c>
      <c r="K19" s="57"/>
    </row>
    <row r="20" spans="1:12" x14ac:dyDescent="0.2">
      <c r="A20" s="67"/>
      <c r="B20" s="106"/>
      <c r="C20" s="71"/>
      <c r="D20" s="54"/>
      <c r="E20" s="107"/>
      <c r="F20" s="115"/>
      <c r="G20" s="55"/>
      <c r="H20" s="56"/>
      <c r="I20" s="56">
        <v>20207.22</v>
      </c>
      <c r="J20" s="82" t="s">
        <v>95</v>
      </c>
      <c r="K20" s="57"/>
    </row>
    <row r="21" spans="1:12" x14ac:dyDescent="0.2">
      <c r="A21" s="67"/>
      <c r="B21" s="106"/>
      <c r="C21" s="71"/>
      <c r="D21" s="54"/>
      <c r="E21" s="107"/>
      <c r="F21" s="115"/>
      <c r="G21" s="55"/>
      <c r="H21" s="56"/>
      <c r="I21" s="56">
        <v>5740.43</v>
      </c>
      <c r="J21" s="82" t="s">
        <v>96</v>
      </c>
      <c r="K21" s="57"/>
    </row>
    <row r="22" spans="1:12" x14ac:dyDescent="0.2">
      <c r="A22" s="67"/>
      <c r="B22" s="106"/>
      <c r="C22" s="71"/>
      <c r="D22" s="54"/>
      <c r="E22" s="107"/>
      <c r="F22" s="115"/>
      <c r="G22" s="55"/>
      <c r="H22" s="56"/>
      <c r="I22" s="56">
        <v>166.84</v>
      </c>
      <c r="J22" s="82" t="s">
        <v>99</v>
      </c>
      <c r="K22" s="57"/>
    </row>
    <row r="23" spans="1:12" x14ac:dyDescent="0.2">
      <c r="A23" s="67"/>
      <c r="B23" s="106"/>
      <c r="C23" s="71"/>
      <c r="D23" s="54"/>
      <c r="E23" s="107"/>
      <c r="F23" s="115"/>
      <c r="G23" s="55"/>
      <c r="H23" s="56"/>
      <c r="I23" s="56">
        <v>8828.4500000000007</v>
      </c>
      <c r="J23" s="82" t="s">
        <v>103</v>
      </c>
      <c r="K23" s="57"/>
    </row>
    <row r="24" spans="1:12" x14ac:dyDescent="0.2">
      <c r="A24" s="67"/>
      <c r="B24" s="106"/>
      <c r="C24" s="71"/>
      <c r="D24" s="54"/>
      <c r="E24" s="107"/>
      <c r="F24" s="115"/>
      <c r="G24" s="55"/>
      <c r="H24" s="56"/>
      <c r="I24" s="56">
        <v>280.77999999999997</v>
      </c>
      <c r="J24" s="82" t="s">
        <v>105</v>
      </c>
      <c r="K24" s="57"/>
    </row>
    <row r="25" spans="1:12" x14ac:dyDescent="0.2">
      <c r="A25" s="67">
        <v>34</v>
      </c>
      <c r="B25" s="106">
        <v>42767</v>
      </c>
      <c r="C25" s="71">
        <v>42982</v>
      </c>
      <c r="D25" s="54" t="s">
        <v>163</v>
      </c>
      <c r="E25" s="107">
        <v>43000</v>
      </c>
      <c r="F25" s="115" t="s">
        <v>167</v>
      </c>
      <c r="G25" s="55" t="s">
        <v>162</v>
      </c>
      <c r="H25" s="56">
        <v>9659.24</v>
      </c>
      <c r="I25" s="56">
        <v>4617.2</v>
      </c>
      <c r="J25" s="82" t="s">
        <v>91</v>
      </c>
      <c r="K25" s="57"/>
    </row>
    <row r="26" spans="1:12" x14ac:dyDescent="0.2">
      <c r="A26" s="67"/>
      <c r="B26" s="106"/>
      <c r="C26" s="71"/>
      <c r="D26" s="54"/>
      <c r="E26" s="107"/>
      <c r="F26" s="115"/>
      <c r="G26" s="55"/>
      <c r="H26" s="56"/>
      <c r="I26" s="56">
        <v>-324.83</v>
      </c>
      <c r="J26" s="82" t="s">
        <v>95</v>
      </c>
      <c r="K26" s="57"/>
    </row>
    <row r="27" spans="1:12" x14ac:dyDescent="0.2">
      <c r="A27" s="67"/>
      <c r="B27" s="106"/>
      <c r="C27" s="71"/>
      <c r="D27" s="54"/>
      <c r="E27" s="107"/>
      <c r="F27" s="115"/>
      <c r="G27" s="55"/>
      <c r="H27" s="56"/>
      <c r="I27" s="56">
        <v>1342.35</v>
      </c>
      <c r="J27" s="82" t="s">
        <v>96</v>
      </c>
      <c r="K27" s="57"/>
    </row>
    <row r="28" spans="1:12" x14ac:dyDescent="0.2">
      <c r="A28" s="67"/>
      <c r="B28" s="106"/>
      <c r="C28" s="71"/>
      <c r="D28" s="54"/>
      <c r="E28" s="107"/>
      <c r="F28" s="115"/>
      <c r="G28" s="55"/>
      <c r="H28" s="56"/>
      <c r="I28" s="56">
        <v>4024.52</v>
      </c>
      <c r="J28" s="82" t="s">
        <v>103</v>
      </c>
      <c r="K28" s="57"/>
    </row>
    <row r="29" spans="1:12" x14ac:dyDescent="0.2">
      <c r="A29" s="67">
        <v>35</v>
      </c>
      <c r="B29" s="106">
        <v>42830</v>
      </c>
      <c r="C29" s="71">
        <v>42999</v>
      </c>
      <c r="D29" s="54" t="s">
        <v>164</v>
      </c>
      <c r="E29" s="107">
        <v>43007</v>
      </c>
      <c r="F29" s="115" t="s">
        <v>168</v>
      </c>
      <c r="G29" s="55" t="s">
        <v>165</v>
      </c>
      <c r="H29" s="56">
        <v>7456.37</v>
      </c>
      <c r="I29" s="56">
        <v>7456.37</v>
      </c>
      <c r="J29" s="82" t="s">
        <v>100</v>
      </c>
      <c r="K29" s="57"/>
    </row>
    <row r="32" spans="1:12" x14ac:dyDescent="0.2">
      <c r="A32" s="135" t="s">
        <v>169</v>
      </c>
      <c r="B32" s="147" t="s">
        <v>175</v>
      </c>
      <c r="C32" s="147"/>
      <c r="D32" s="147"/>
      <c r="E32" s="147"/>
      <c r="F32" s="147"/>
      <c r="G32" s="147"/>
      <c r="H32" s="147"/>
      <c r="I32" s="147"/>
      <c r="J32" s="147"/>
      <c r="K32" s="147"/>
      <c r="L32" s="147"/>
    </row>
    <row r="34" spans="1:12" x14ac:dyDescent="0.2">
      <c r="A34" s="19"/>
      <c r="B34" s="139" t="s">
        <v>137</v>
      </c>
      <c r="C34" s="140"/>
      <c r="D34" s="141"/>
      <c r="E34" s="142" t="s">
        <v>158</v>
      </c>
      <c r="F34" s="143"/>
      <c r="G34" s="143"/>
      <c r="H34" s="144" t="s">
        <v>137</v>
      </c>
      <c r="I34" s="145"/>
      <c r="J34" s="145"/>
      <c r="K34" s="146"/>
      <c r="L34" s="114" t="s">
        <v>136</v>
      </c>
    </row>
    <row r="35" spans="1:12" ht="48" x14ac:dyDescent="0.2">
      <c r="A35" s="27" t="s">
        <v>58</v>
      </c>
      <c r="B35" s="27" t="s">
        <v>126</v>
      </c>
      <c r="C35" s="72" t="s">
        <v>131</v>
      </c>
      <c r="D35" s="73" t="s">
        <v>157</v>
      </c>
      <c r="E35" s="73" t="s">
        <v>132</v>
      </c>
      <c r="F35" s="70" t="s">
        <v>59</v>
      </c>
      <c r="G35" s="31" t="s">
        <v>138</v>
      </c>
      <c r="H35" s="28" t="s">
        <v>60</v>
      </c>
      <c r="I35" s="28" t="s">
        <v>62</v>
      </c>
      <c r="J35" s="81" t="s">
        <v>88</v>
      </c>
      <c r="K35" s="29" t="s">
        <v>128</v>
      </c>
      <c r="L35" s="113" t="s">
        <v>135</v>
      </c>
    </row>
    <row r="36" spans="1:12" x14ac:dyDescent="0.2">
      <c r="A36" s="97"/>
      <c r="B36" s="98"/>
      <c r="C36" s="99"/>
      <c r="D36" s="98"/>
      <c r="E36" s="100"/>
      <c r="F36" s="101"/>
      <c r="G36" s="101"/>
      <c r="H36" s="102"/>
      <c r="I36" s="102"/>
      <c r="J36" s="103"/>
      <c r="K36" s="104"/>
      <c r="L36" s="104"/>
    </row>
    <row r="37" spans="1:12" x14ac:dyDescent="0.2">
      <c r="A37" s="67">
        <v>1</v>
      </c>
      <c r="B37" s="106"/>
      <c r="C37" s="71"/>
      <c r="D37" s="54"/>
      <c r="E37" s="107">
        <v>42840</v>
      </c>
      <c r="F37" s="55" t="s">
        <v>170</v>
      </c>
      <c r="G37" s="55" t="s">
        <v>171</v>
      </c>
      <c r="H37" s="56"/>
      <c r="I37" s="56"/>
      <c r="J37" s="82"/>
      <c r="K37" s="57"/>
      <c r="L37" s="57">
        <v>100000</v>
      </c>
    </row>
    <row r="38" spans="1:12" x14ac:dyDescent="0.2">
      <c r="A38" s="67">
        <f>SUM(A37+1)</f>
        <v>2</v>
      </c>
      <c r="B38" s="106"/>
      <c r="C38" s="71"/>
      <c r="D38" s="54"/>
      <c r="E38" s="107">
        <v>42967</v>
      </c>
      <c r="F38" s="55" t="s">
        <v>172</v>
      </c>
      <c r="G38" s="55" t="s">
        <v>173</v>
      </c>
      <c r="H38" s="56"/>
      <c r="I38" s="56"/>
      <c r="J38" s="82"/>
      <c r="K38" s="57"/>
      <c r="L38" s="57">
        <v>175000</v>
      </c>
    </row>
    <row r="39" spans="1:12" x14ac:dyDescent="0.2">
      <c r="A39" s="67">
        <f t="shared" ref="A39:A40" si="0">SUM(A38+1)</f>
        <v>3</v>
      </c>
      <c r="B39" s="106"/>
      <c r="C39" s="71"/>
      <c r="D39" s="54"/>
      <c r="E39" s="107">
        <v>42968</v>
      </c>
      <c r="F39" s="55" t="s">
        <v>174</v>
      </c>
      <c r="G39" s="55"/>
      <c r="H39" s="56"/>
      <c r="I39" s="56"/>
      <c r="J39" s="82"/>
      <c r="K39" s="57"/>
      <c r="L39" s="57">
        <v>20000</v>
      </c>
    </row>
    <row r="40" spans="1:12" x14ac:dyDescent="0.2">
      <c r="A40" s="67">
        <f t="shared" si="0"/>
        <v>4</v>
      </c>
      <c r="B40" s="106"/>
      <c r="C40" s="71"/>
      <c r="D40" s="54"/>
      <c r="E40" s="107"/>
      <c r="F40" s="55"/>
      <c r="G40" s="55"/>
      <c r="H40" s="56"/>
      <c r="I40" s="56"/>
      <c r="J40" s="82"/>
      <c r="K40" s="57"/>
      <c r="L40" s="57"/>
    </row>
  </sheetData>
  <sheetProtection sheet="1" objects="1" scenarios="1"/>
  <mergeCells count="12">
    <mergeCell ref="B11:K11"/>
    <mergeCell ref="B13:K13"/>
    <mergeCell ref="B34:D34"/>
    <mergeCell ref="E34:G34"/>
    <mergeCell ref="H34:K34"/>
    <mergeCell ref="B15:K15"/>
    <mergeCell ref="B32:L32"/>
    <mergeCell ref="A1:K1"/>
    <mergeCell ref="B3:K3"/>
    <mergeCell ref="B5:K5"/>
    <mergeCell ref="B7:K7"/>
    <mergeCell ref="B9:K9"/>
  </mergeCells>
  <dataValidations disablePrompts="1" count="1">
    <dataValidation type="list" allowBlank="1" showInputMessage="1" showErrorMessage="1" errorTitle="Hinweis:" error="Bitte verwenden Sie eine Kostengruppe gemäß Anlage 10 StBauFR." sqref="J36:J40 J18:J26">
      <formula1>$V$10:$V$87</formula1>
    </dataValidation>
  </dataValidations>
  <pageMargins left="0.7" right="0.7" top="0.78740157499999996" bottom="0.78740157499999996" header="0.3" footer="0.3"/>
  <pageSetup paperSize="9" scale="87"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6" tint="-0.249977111117893"/>
  </sheetPr>
  <dimension ref="A1:X138"/>
  <sheetViews>
    <sheetView zoomScaleNormal="100" zoomScaleSheetLayoutView="90" workbookViewId="0">
      <pane xSplit="24" ySplit="19" topLeftCell="Y20" activePane="bottomRight" state="frozen"/>
      <selection activeCell="J17" sqref="J17"/>
      <selection pane="topRight" activeCell="J17" sqref="J17"/>
      <selection pane="bottomLeft" activeCell="J17" sqref="J17"/>
      <selection pane="bottomRight" activeCell="I115" sqref="I115:K115"/>
    </sheetView>
  </sheetViews>
  <sheetFormatPr baseColWidth="10" defaultRowHeight="14.25" outlineLevelRow="2" x14ac:dyDescent="0.2"/>
  <cols>
    <col min="1" max="1" width="4.625" style="3" customWidth="1"/>
    <col min="2" max="2" width="5.625" style="3" customWidth="1"/>
    <col min="3" max="23" width="3.625" style="3" customWidth="1"/>
    <col min="24" max="16384" width="11" style="9"/>
  </cols>
  <sheetData>
    <row r="1" spans="1:23" s="3" customFormat="1" ht="15.75" x14ac:dyDescent="0.25">
      <c r="A1" s="84" t="s">
        <v>86</v>
      </c>
      <c r="B1" s="36"/>
      <c r="C1" s="36"/>
      <c r="D1" s="36"/>
      <c r="E1" s="36"/>
      <c r="F1" s="36"/>
      <c r="G1" s="36"/>
      <c r="H1" s="36"/>
      <c r="I1" s="36"/>
      <c r="J1" s="36"/>
      <c r="K1" s="36"/>
      <c r="L1" s="36"/>
      <c r="M1" s="36"/>
      <c r="N1" s="36"/>
      <c r="O1" s="36"/>
      <c r="P1" s="36"/>
      <c r="Q1" s="36"/>
      <c r="R1" s="36"/>
      <c r="S1" s="36"/>
      <c r="T1" s="36"/>
      <c r="U1" s="36"/>
      <c r="V1" s="38" t="s">
        <v>54</v>
      </c>
    </row>
    <row r="2" spans="1:23" s="63" customFormat="1" ht="15" x14ac:dyDescent="0.25">
      <c r="A2" s="121" t="s">
        <v>127</v>
      </c>
      <c r="C2" s="61" t="s">
        <v>151</v>
      </c>
      <c r="D2" s="61" t="s">
        <v>83</v>
      </c>
      <c r="E2" s="61"/>
      <c r="F2" s="61"/>
      <c r="G2" s="61"/>
      <c r="H2" s="61"/>
      <c r="I2" s="61"/>
      <c r="J2" s="61"/>
      <c r="K2" s="61"/>
      <c r="L2" s="61"/>
      <c r="M2" s="61"/>
      <c r="N2" s="61"/>
      <c r="O2" s="61"/>
      <c r="P2" s="61"/>
      <c r="Q2" s="61"/>
      <c r="R2" s="61"/>
      <c r="S2" s="61"/>
      <c r="T2" s="61"/>
      <c r="U2" s="61"/>
      <c r="V2" s="61"/>
      <c r="W2" s="62"/>
    </row>
    <row r="3" spans="1:23" x14ac:dyDescent="0.2">
      <c r="A3" s="9"/>
      <c r="B3" s="9"/>
      <c r="C3" s="36" t="s">
        <v>152</v>
      </c>
      <c r="D3" s="36" t="s">
        <v>84</v>
      </c>
      <c r="E3" s="36"/>
      <c r="F3" s="36"/>
      <c r="G3" s="36"/>
      <c r="H3" s="36"/>
      <c r="I3" s="36"/>
      <c r="J3" s="36"/>
      <c r="K3" s="36"/>
      <c r="L3" s="36"/>
      <c r="M3" s="36"/>
      <c r="N3" s="36"/>
      <c r="O3" s="36"/>
      <c r="P3" s="36"/>
      <c r="Q3" s="36"/>
      <c r="R3" s="36"/>
      <c r="S3" s="36"/>
      <c r="T3" s="36"/>
      <c r="U3" s="36"/>
      <c r="V3" s="36"/>
    </row>
    <row r="4" spans="1:23" x14ac:dyDescent="0.2">
      <c r="A4" s="9"/>
      <c r="B4" s="9"/>
      <c r="C4" s="36"/>
      <c r="D4" s="36" t="s">
        <v>79</v>
      </c>
      <c r="E4" s="36"/>
      <c r="F4" s="36"/>
      <c r="G4" s="36"/>
      <c r="H4" s="36"/>
      <c r="I4" s="36"/>
      <c r="J4" s="36"/>
      <c r="K4" s="36"/>
      <c r="L4" s="36"/>
      <c r="M4" s="36"/>
      <c r="N4" s="36"/>
      <c r="O4" s="36"/>
      <c r="P4" s="36"/>
      <c r="Q4" s="36"/>
      <c r="R4" s="36"/>
      <c r="S4" s="36"/>
      <c r="T4" s="36"/>
      <c r="U4" s="36"/>
      <c r="V4" s="36"/>
    </row>
    <row r="5" spans="1:23" x14ac:dyDescent="0.2">
      <c r="A5" s="9"/>
      <c r="B5" s="9"/>
      <c r="C5" s="120"/>
      <c r="D5" s="36" t="s">
        <v>187</v>
      </c>
      <c r="E5" s="36"/>
      <c r="F5" s="36"/>
      <c r="G5" s="36"/>
      <c r="H5" s="36"/>
      <c r="I5" s="36"/>
      <c r="J5" s="36"/>
      <c r="K5" s="36"/>
      <c r="L5" s="36"/>
      <c r="M5" s="36"/>
      <c r="N5" s="36"/>
      <c r="O5" s="36"/>
      <c r="P5" s="36"/>
      <c r="Q5" s="36"/>
      <c r="R5" s="36"/>
      <c r="S5" s="36"/>
      <c r="T5" s="36"/>
      <c r="U5" s="36"/>
      <c r="V5" s="36"/>
    </row>
    <row r="6" spans="1:23" s="3" customFormat="1" x14ac:dyDescent="0.2">
      <c r="A6" s="36"/>
      <c r="B6" s="36"/>
      <c r="C6" s="36"/>
      <c r="D6" s="36"/>
      <c r="E6" s="36"/>
      <c r="F6" s="36"/>
      <c r="G6" s="36"/>
      <c r="H6" s="36"/>
      <c r="I6" s="36"/>
      <c r="J6" s="36"/>
      <c r="K6" s="36"/>
      <c r="L6" s="36"/>
      <c r="M6" s="36"/>
      <c r="N6" s="36"/>
      <c r="O6" s="36"/>
      <c r="P6" s="36"/>
      <c r="Q6" s="36"/>
      <c r="R6" s="36"/>
      <c r="S6" s="36"/>
      <c r="T6" s="36"/>
      <c r="U6" s="36"/>
      <c r="V6" s="36"/>
    </row>
    <row r="7" spans="1:23" s="3" customFormat="1" ht="15" x14ac:dyDescent="0.25">
      <c r="A7" s="64" t="s">
        <v>64</v>
      </c>
      <c r="B7" s="37"/>
      <c r="C7" s="37"/>
      <c r="D7" s="37"/>
      <c r="E7" s="37"/>
      <c r="F7" s="37"/>
      <c r="G7" s="37"/>
      <c r="H7" s="47"/>
      <c r="I7" s="46"/>
      <c r="J7" s="46"/>
      <c r="K7" s="46"/>
      <c r="L7" s="46"/>
      <c r="M7" s="46"/>
      <c r="N7" s="46"/>
      <c r="O7" s="46"/>
      <c r="P7" s="46"/>
      <c r="Q7" s="46"/>
      <c r="R7" s="46"/>
      <c r="S7" s="46"/>
      <c r="T7" s="46"/>
      <c r="U7" s="46"/>
      <c r="V7" s="46"/>
    </row>
    <row r="8" spans="1:23" s="3" customFormat="1" ht="15" x14ac:dyDescent="0.25">
      <c r="A8" s="64" t="s">
        <v>63</v>
      </c>
      <c r="B8" s="37"/>
      <c r="C8" s="37"/>
      <c r="D8" s="37"/>
      <c r="E8" s="37"/>
      <c r="F8" s="37"/>
      <c r="G8" s="37"/>
      <c r="H8" s="47"/>
      <c r="I8" s="46"/>
      <c r="J8" s="46"/>
      <c r="K8" s="46"/>
      <c r="L8" s="46"/>
      <c r="M8" s="46"/>
      <c r="N8" s="46"/>
      <c r="O8" s="46"/>
      <c r="P8" s="46"/>
      <c r="Q8" s="46"/>
      <c r="R8" s="46"/>
      <c r="S8" s="46"/>
      <c r="T8" s="46"/>
      <c r="U8" s="46"/>
      <c r="V8" s="46"/>
    </row>
    <row r="9" spans="1:23" s="4" customFormat="1" ht="15" x14ac:dyDescent="0.25">
      <c r="A9" s="64" t="s">
        <v>81</v>
      </c>
      <c r="B9" s="37"/>
      <c r="C9" s="37"/>
      <c r="D9" s="37"/>
      <c r="E9" s="37"/>
      <c r="F9" s="37"/>
      <c r="G9" s="37"/>
      <c r="H9" s="59"/>
      <c r="I9" s="60"/>
      <c r="J9" s="60"/>
      <c r="K9" s="60"/>
      <c r="L9" s="60"/>
      <c r="M9" s="60"/>
      <c r="N9" s="60"/>
      <c r="O9" s="60"/>
      <c r="P9" s="60"/>
      <c r="Q9" s="60"/>
      <c r="R9" s="60"/>
      <c r="S9" s="60"/>
      <c r="T9" s="60"/>
      <c r="U9" s="60"/>
      <c r="V9" s="60"/>
      <c r="W9" s="3"/>
    </row>
    <row r="10" spans="1:23" s="4" customFormat="1" ht="15" x14ac:dyDescent="0.25">
      <c r="A10" s="64" t="s">
        <v>80</v>
      </c>
      <c r="B10" s="37"/>
      <c r="C10" s="37"/>
      <c r="D10" s="37"/>
      <c r="E10" s="37"/>
      <c r="F10" s="37"/>
      <c r="G10" s="37"/>
      <c r="H10" s="47"/>
      <c r="I10" s="47"/>
      <c r="J10" s="47"/>
      <c r="K10" s="47"/>
      <c r="L10" s="47"/>
      <c r="M10" s="47"/>
      <c r="N10" s="47"/>
      <c r="O10" s="47"/>
      <c r="P10" s="47"/>
      <c r="Q10" s="47"/>
      <c r="R10" s="47"/>
      <c r="S10" s="47"/>
      <c r="T10" s="47"/>
      <c r="U10" s="47"/>
      <c r="V10" s="47"/>
      <c r="W10" s="3"/>
    </row>
    <row r="11" spans="1:23" s="4" customFormat="1" x14ac:dyDescent="0.2">
      <c r="A11" s="37" t="s">
        <v>82</v>
      </c>
      <c r="B11" s="37"/>
      <c r="C11" s="37"/>
      <c r="D11" s="37"/>
      <c r="E11" s="37"/>
      <c r="F11" s="37"/>
      <c r="G11" s="37"/>
      <c r="H11" s="47"/>
      <c r="I11" s="47"/>
      <c r="J11" s="47"/>
      <c r="K11" s="47"/>
      <c r="L11" s="47"/>
      <c r="M11" s="47"/>
      <c r="N11" s="47"/>
      <c r="O11" s="47"/>
      <c r="P11" s="47"/>
      <c r="Q11" s="47"/>
      <c r="R11" s="47"/>
      <c r="S11" s="47"/>
      <c r="T11" s="47"/>
      <c r="U11" s="47"/>
      <c r="V11" s="47"/>
      <c r="W11" s="3"/>
    </row>
    <row r="12" spans="1:23" s="4" customFormat="1" x14ac:dyDescent="0.2">
      <c r="A12" s="37" t="s">
        <v>57</v>
      </c>
      <c r="B12" s="37"/>
      <c r="C12" s="37"/>
      <c r="D12" s="37"/>
      <c r="E12" s="37"/>
      <c r="F12" s="37"/>
      <c r="G12" s="37"/>
      <c r="H12" s="47"/>
      <c r="I12" s="47"/>
      <c r="J12" s="47"/>
      <c r="K12" s="47"/>
      <c r="L12" s="47"/>
      <c r="M12" s="47"/>
      <c r="N12" s="47"/>
      <c r="O12" s="47"/>
      <c r="P12" s="47"/>
      <c r="Q12" s="47"/>
      <c r="R12" s="47"/>
      <c r="S12" s="47"/>
      <c r="T12" s="47"/>
      <c r="U12" s="47"/>
      <c r="V12" s="47"/>
      <c r="W12" s="3"/>
    </row>
    <row r="13" spans="1:23" x14ac:dyDescent="0.2">
      <c r="A13" s="36"/>
      <c r="B13" s="36"/>
      <c r="C13" s="36"/>
      <c r="D13" s="36"/>
      <c r="E13" s="36"/>
      <c r="F13" s="36"/>
      <c r="G13" s="36"/>
      <c r="H13" s="36"/>
      <c r="I13" s="36"/>
      <c r="J13" s="36"/>
      <c r="K13" s="36"/>
      <c r="L13" s="36"/>
      <c r="M13" s="36"/>
      <c r="N13" s="36"/>
      <c r="O13" s="36"/>
      <c r="P13" s="36"/>
      <c r="Q13" s="36"/>
      <c r="R13" s="36"/>
      <c r="S13" s="36"/>
      <c r="T13" s="36"/>
      <c r="U13" s="36"/>
      <c r="V13" s="36"/>
    </row>
    <row r="14" spans="1:23" s="4" customFormat="1" ht="14.25" customHeight="1" x14ac:dyDescent="0.2">
      <c r="A14" s="219" t="s">
        <v>218</v>
      </c>
      <c r="B14" s="219"/>
      <c r="C14" s="219"/>
      <c r="D14" s="219"/>
      <c r="E14" s="219"/>
      <c r="F14" s="219"/>
      <c r="G14" s="219"/>
      <c r="H14" s="219"/>
      <c r="I14" s="219"/>
      <c r="J14" s="219"/>
      <c r="K14" s="219"/>
      <c r="L14" s="219"/>
      <c r="M14" s="219"/>
      <c r="N14" s="219"/>
      <c r="O14" s="219"/>
      <c r="P14" s="219"/>
      <c r="Q14" s="219"/>
      <c r="R14" s="219"/>
      <c r="S14" s="219"/>
      <c r="T14" s="219"/>
      <c r="U14" s="219"/>
      <c r="V14" s="219"/>
    </row>
    <row r="15" spans="1:23" s="4" customFormat="1" ht="14.25" customHeight="1" x14ac:dyDescent="0.2">
      <c r="A15" s="219"/>
      <c r="B15" s="219"/>
      <c r="C15" s="219"/>
      <c r="D15" s="219"/>
      <c r="E15" s="219"/>
      <c r="F15" s="219"/>
      <c r="G15" s="219"/>
      <c r="H15" s="219"/>
      <c r="I15" s="219"/>
      <c r="J15" s="219"/>
      <c r="K15" s="219"/>
      <c r="L15" s="219"/>
      <c r="M15" s="219"/>
      <c r="N15" s="219"/>
      <c r="O15" s="219"/>
      <c r="P15" s="219"/>
      <c r="Q15" s="219"/>
      <c r="R15" s="219"/>
      <c r="S15" s="219"/>
      <c r="T15" s="219"/>
      <c r="U15" s="219"/>
      <c r="V15" s="219"/>
    </row>
    <row r="16" spans="1:23" x14ac:dyDescent="0.2">
      <c r="A16" s="36"/>
      <c r="B16" s="36"/>
      <c r="C16" s="36"/>
      <c r="D16" s="36"/>
      <c r="E16" s="36"/>
      <c r="F16" s="36"/>
      <c r="G16" s="36"/>
      <c r="H16" s="36"/>
      <c r="I16" s="36"/>
      <c r="J16" s="36"/>
      <c r="K16" s="36"/>
      <c r="L16" s="36"/>
      <c r="M16" s="36"/>
      <c r="N16" s="36"/>
      <c r="O16" s="36"/>
      <c r="P16" s="36"/>
      <c r="Q16" s="36"/>
      <c r="R16" s="36"/>
      <c r="S16" s="36"/>
      <c r="T16" s="36"/>
      <c r="U16" s="36"/>
      <c r="V16" s="36"/>
    </row>
    <row r="17" spans="1:24" s="4" customFormat="1" ht="12.75" customHeight="1" x14ac:dyDescent="0.2">
      <c r="A17" s="175" t="s">
        <v>89</v>
      </c>
      <c r="B17" s="176"/>
      <c r="C17" s="176"/>
      <c r="D17" s="176"/>
      <c r="E17" s="176"/>
      <c r="F17" s="176"/>
      <c r="G17" s="176"/>
      <c r="H17" s="177"/>
      <c r="I17" s="220" t="s">
        <v>149</v>
      </c>
      <c r="J17" s="220"/>
      <c r="K17" s="220"/>
      <c r="L17" s="220"/>
      <c r="M17" s="220"/>
      <c r="N17" s="220"/>
      <c r="O17" s="222" t="s">
        <v>150</v>
      </c>
      <c r="P17" s="222"/>
      <c r="Q17" s="222"/>
      <c r="R17" s="222"/>
      <c r="S17" s="222"/>
      <c r="T17" s="222"/>
      <c r="U17" s="190" t="s">
        <v>87</v>
      </c>
      <c r="V17" s="191"/>
      <c r="W17" s="5"/>
    </row>
    <row r="18" spans="1:24" s="4" customFormat="1" ht="12.75" x14ac:dyDescent="0.2">
      <c r="A18" s="178"/>
      <c r="B18" s="179"/>
      <c r="C18" s="179"/>
      <c r="D18" s="179"/>
      <c r="E18" s="179"/>
      <c r="F18" s="179"/>
      <c r="G18" s="179"/>
      <c r="H18" s="180"/>
      <c r="I18" s="221"/>
      <c r="J18" s="221"/>
      <c r="K18" s="221"/>
      <c r="L18" s="221"/>
      <c r="M18" s="221"/>
      <c r="N18" s="221"/>
      <c r="O18" s="223"/>
      <c r="P18" s="223"/>
      <c r="Q18" s="223"/>
      <c r="R18" s="223"/>
      <c r="S18" s="223"/>
      <c r="T18" s="223"/>
      <c r="U18" s="192"/>
      <c r="V18" s="193"/>
      <c r="W18" s="5"/>
    </row>
    <row r="19" spans="1:24" s="4" customFormat="1" ht="27" customHeight="1" x14ac:dyDescent="0.2">
      <c r="A19" s="181"/>
      <c r="B19" s="182"/>
      <c r="C19" s="182"/>
      <c r="D19" s="182"/>
      <c r="E19" s="182"/>
      <c r="F19" s="182"/>
      <c r="G19" s="182"/>
      <c r="H19" s="183"/>
      <c r="I19" s="189" t="s">
        <v>55</v>
      </c>
      <c r="J19" s="189"/>
      <c r="K19" s="189"/>
      <c r="L19" s="189" t="s">
        <v>221</v>
      </c>
      <c r="M19" s="189"/>
      <c r="N19" s="189"/>
      <c r="O19" s="189" t="s">
        <v>55</v>
      </c>
      <c r="P19" s="189"/>
      <c r="Q19" s="189"/>
      <c r="R19" s="189" t="s">
        <v>221</v>
      </c>
      <c r="S19" s="189"/>
      <c r="T19" s="189"/>
      <c r="U19" s="194"/>
      <c r="V19" s="195"/>
      <c r="W19" s="1"/>
      <c r="X19" s="1"/>
    </row>
    <row r="20" spans="1:24" s="4" customFormat="1" outlineLevel="1" x14ac:dyDescent="0.2">
      <c r="A20" s="39">
        <v>110</v>
      </c>
      <c r="B20" s="169" t="s">
        <v>53</v>
      </c>
      <c r="C20" s="169"/>
      <c r="D20" s="169"/>
      <c r="E20" s="169"/>
      <c r="F20" s="169"/>
      <c r="G20" s="169"/>
      <c r="H20" s="169"/>
      <c r="I20" s="200"/>
      <c r="J20" s="200"/>
      <c r="K20" s="200"/>
      <c r="L20" s="203"/>
      <c r="M20" s="203"/>
      <c r="N20" s="203"/>
      <c r="O20" s="151">
        <f>SUM(SUMIF(Belegliste!J:J,Kostengliederung!A20,Belegliste!I:I))</f>
        <v>0</v>
      </c>
      <c r="P20" s="151">
        <v>0</v>
      </c>
      <c r="Q20" s="151">
        <v>0</v>
      </c>
      <c r="R20" s="151"/>
      <c r="S20" s="151"/>
      <c r="T20" s="151"/>
      <c r="U20" s="164"/>
      <c r="V20" s="164"/>
      <c r="W20" s="2"/>
      <c r="X20" s="2"/>
    </row>
    <row r="21" spans="1:24" s="4" customFormat="1" outlineLevel="1" x14ac:dyDescent="0.2">
      <c r="A21" s="40">
        <v>120</v>
      </c>
      <c r="B21" s="153" t="s">
        <v>52</v>
      </c>
      <c r="C21" s="153"/>
      <c r="D21" s="153"/>
      <c r="E21" s="153"/>
      <c r="F21" s="153"/>
      <c r="G21" s="153"/>
      <c r="H21" s="153"/>
      <c r="I21" s="166"/>
      <c r="J21" s="166"/>
      <c r="K21" s="166"/>
      <c r="L21" s="203"/>
      <c r="M21" s="203"/>
      <c r="N21" s="203"/>
      <c r="O21" s="151">
        <f>SUM(SUMIF(Belegliste!J:J,Kostengliederung!A21,Belegliste!I:I))</f>
        <v>0</v>
      </c>
      <c r="P21" s="151">
        <v>0</v>
      </c>
      <c r="Q21" s="151">
        <v>0</v>
      </c>
      <c r="R21" s="151"/>
      <c r="S21" s="151"/>
      <c r="T21" s="151"/>
      <c r="U21" s="152"/>
      <c r="V21" s="152"/>
      <c r="W21" s="6"/>
      <c r="X21" s="7"/>
    </row>
    <row r="22" spans="1:24" s="4" customFormat="1" outlineLevel="1" x14ac:dyDescent="0.2">
      <c r="A22" s="41">
        <v>130</v>
      </c>
      <c r="B22" s="201" t="s">
        <v>51</v>
      </c>
      <c r="C22" s="201"/>
      <c r="D22" s="201"/>
      <c r="E22" s="201"/>
      <c r="F22" s="201"/>
      <c r="G22" s="201"/>
      <c r="H22" s="201"/>
      <c r="I22" s="202"/>
      <c r="J22" s="202"/>
      <c r="K22" s="202"/>
      <c r="L22" s="202"/>
      <c r="M22" s="202"/>
      <c r="N22" s="202"/>
      <c r="O22" s="151">
        <f>SUM(SUMIF(Belegliste!J:J,Kostengliederung!A22,Belegliste!I:I))</f>
        <v>0</v>
      </c>
      <c r="P22" s="151">
        <v>0</v>
      </c>
      <c r="Q22" s="151">
        <v>0</v>
      </c>
      <c r="R22" s="151">
        <f>SUM(SUMIF(Belegliste!J:J,Kostengliederung!A22,Belegliste!M:M))</f>
        <v>0</v>
      </c>
      <c r="S22" s="151">
        <v>0</v>
      </c>
      <c r="T22" s="151">
        <v>0</v>
      </c>
      <c r="U22" s="161"/>
      <c r="V22" s="161"/>
      <c r="W22" s="6"/>
    </row>
    <row r="23" spans="1:24" s="4" customFormat="1" ht="15" x14ac:dyDescent="0.2">
      <c r="A23" s="42">
        <v>100</v>
      </c>
      <c r="B23" s="204" t="s">
        <v>50</v>
      </c>
      <c r="C23" s="204"/>
      <c r="D23" s="204"/>
      <c r="E23" s="204"/>
      <c r="F23" s="204"/>
      <c r="G23" s="204"/>
      <c r="H23" s="204"/>
      <c r="I23" s="196">
        <f t="shared" ref="I23" si="0">SUM(I20:K22)</f>
        <v>0</v>
      </c>
      <c r="J23" s="196"/>
      <c r="K23" s="196"/>
      <c r="L23" s="196">
        <f t="shared" ref="L23" si="1">SUM(L20:N22)</f>
        <v>0</v>
      </c>
      <c r="M23" s="196"/>
      <c r="N23" s="196"/>
      <c r="O23" s="196">
        <f>SUM(O20:Q22)</f>
        <v>0</v>
      </c>
      <c r="P23" s="196"/>
      <c r="Q23" s="196"/>
      <c r="R23" s="196">
        <f>SUM(R20:T22)</f>
        <v>0</v>
      </c>
      <c r="S23" s="196"/>
      <c r="T23" s="196"/>
      <c r="U23" s="172">
        <f t="shared" ref="U23:U88" si="2">IF(L23&gt;0,R23/L23,0)</f>
        <v>0</v>
      </c>
      <c r="V23" s="173"/>
      <c r="W23" s="8"/>
    </row>
    <row r="24" spans="1:24" s="4" customFormat="1" ht="15" x14ac:dyDescent="0.2">
      <c r="A24" s="132"/>
      <c r="B24" s="205"/>
      <c r="C24" s="206"/>
      <c r="D24" s="206"/>
      <c r="E24" s="206"/>
      <c r="F24" s="206"/>
      <c r="G24" s="206"/>
      <c r="H24" s="207"/>
      <c r="I24" s="184"/>
      <c r="J24" s="185"/>
      <c r="K24" s="186"/>
      <c r="L24" s="184"/>
      <c r="M24" s="185"/>
      <c r="N24" s="186"/>
      <c r="O24" s="184"/>
      <c r="P24" s="185"/>
      <c r="Q24" s="186"/>
      <c r="R24" s="184"/>
      <c r="S24" s="185"/>
      <c r="T24" s="186"/>
      <c r="U24" s="152"/>
      <c r="V24" s="152"/>
      <c r="W24" s="8"/>
    </row>
    <row r="25" spans="1:24" s="4" customFormat="1" ht="27.75" customHeight="1" outlineLevel="1" x14ac:dyDescent="0.2">
      <c r="A25" s="111">
        <v>210</v>
      </c>
      <c r="B25" s="148" t="s">
        <v>193</v>
      </c>
      <c r="C25" s="148"/>
      <c r="D25" s="148"/>
      <c r="E25" s="148"/>
      <c r="F25" s="148"/>
      <c r="G25" s="148"/>
      <c r="H25" s="148"/>
      <c r="I25" s="149"/>
      <c r="J25" s="149"/>
      <c r="K25" s="149"/>
      <c r="L25" s="150"/>
      <c r="M25" s="150"/>
      <c r="N25" s="150"/>
      <c r="O25" s="151">
        <f>SUM(SUMIF(Belegliste!J:J,Kostengliederung!A26,Belegliste!I:I))+SUM(SUMIF(Belegliste!J:J,Kostengliederung!A27,Belegliste!I:I))+SUM(SUMIF(Belegliste!J:J,Kostengliederung!A28,Belegliste!I:I))+SUM(SUMIF(Belegliste!J:J,Kostengliederung!A29,Belegliste!I:I))+SUM(SUMIF(Belegliste!J:J,Kostengliederung!A30,Belegliste!I:I))</f>
        <v>0</v>
      </c>
      <c r="P25" s="151">
        <v>0</v>
      </c>
      <c r="Q25" s="151">
        <v>0</v>
      </c>
      <c r="R25" s="151"/>
      <c r="S25" s="151"/>
      <c r="T25" s="151"/>
      <c r="U25" s="152"/>
      <c r="V25" s="152"/>
      <c r="W25" s="6"/>
    </row>
    <row r="26" spans="1:24" s="4" customFormat="1" outlineLevel="1" x14ac:dyDescent="0.2">
      <c r="A26" s="40">
        <v>211</v>
      </c>
      <c r="B26" s="153" t="s">
        <v>49</v>
      </c>
      <c r="C26" s="153"/>
      <c r="D26" s="153"/>
      <c r="E26" s="153"/>
      <c r="F26" s="153"/>
      <c r="G26" s="153"/>
      <c r="H26" s="153"/>
      <c r="I26" s="150"/>
      <c r="J26" s="150"/>
      <c r="K26" s="150"/>
      <c r="L26" s="149"/>
      <c r="M26" s="149"/>
      <c r="N26" s="149"/>
      <c r="O26" s="151"/>
      <c r="P26" s="151"/>
      <c r="Q26" s="151"/>
      <c r="R26" s="151">
        <f>SUM(SUMIF(Belegliste!J:J,Kostengliederung!A26,Belegliste!N:N))</f>
        <v>0</v>
      </c>
      <c r="S26" s="151">
        <v>0</v>
      </c>
      <c r="T26" s="151">
        <v>0</v>
      </c>
      <c r="U26" s="152"/>
      <c r="V26" s="152"/>
      <c r="W26" s="6"/>
    </row>
    <row r="27" spans="1:24" s="4" customFormat="1" outlineLevel="1" x14ac:dyDescent="0.2">
      <c r="A27" s="40">
        <v>212</v>
      </c>
      <c r="B27" s="153" t="s">
        <v>21</v>
      </c>
      <c r="C27" s="153"/>
      <c r="D27" s="153"/>
      <c r="E27" s="153"/>
      <c r="F27" s="153"/>
      <c r="G27" s="153"/>
      <c r="H27" s="153"/>
      <c r="I27" s="150"/>
      <c r="J27" s="150"/>
      <c r="K27" s="150"/>
      <c r="L27" s="149"/>
      <c r="M27" s="149"/>
      <c r="N27" s="149"/>
      <c r="O27" s="151"/>
      <c r="P27" s="151"/>
      <c r="Q27" s="151"/>
      <c r="R27" s="151">
        <f>SUM(SUMIF(Belegliste!J:J,Kostengliederung!A27,Belegliste!N:N))</f>
        <v>0</v>
      </c>
      <c r="S27" s="151">
        <v>0</v>
      </c>
      <c r="T27" s="151">
        <v>0</v>
      </c>
      <c r="U27" s="152"/>
      <c r="V27" s="152"/>
      <c r="W27" s="6"/>
    </row>
    <row r="28" spans="1:24" s="4" customFormat="1" outlineLevel="1" x14ac:dyDescent="0.2">
      <c r="A28" s="40">
        <v>213</v>
      </c>
      <c r="B28" s="153" t="s">
        <v>65</v>
      </c>
      <c r="C28" s="153"/>
      <c r="D28" s="153"/>
      <c r="E28" s="153"/>
      <c r="F28" s="153"/>
      <c r="G28" s="153"/>
      <c r="H28" s="153"/>
      <c r="I28" s="150"/>
      <c r="J28" s="150"/>
      <c r="K28" s="150"/>
      <c r="L28" s="149"/>
      <c r="M28" s="149"/>
      <c r="N28" s="149"/>
      <c r="O28" s="151"/>
      <c r="P28" s="151"/>
      <c r="Q28" s="151"/>
      <c r="R28" s="151">
        <f>SUM(SUMIF(Belegliste!J:J,Kostengliederung!A28,Belegliste!N:N))</f>
        <v>0</v>
      </c>
      <c r="S28" s="151">
        <v>0</v>
      </c>
      <c r="T28" s="151">
        <v>0</v>
      </c>
      <c r="U28" s="152"/>
      <c r="V28" s="152"/>
      <c r="W28" s="6"/>
    </row>
    <row r="29" spans="1:24" s="4" customFormat="1" ht="27" customHeight="1" outlineLevel="1" x14ac:dyDescent="0.2">
      <c r="A29" s="40">
        <v>214</v>
      </c>
      <c r="B29" s="153" t="s">
        <v>48</v>
      </c>
      <c r="C29" s="153"/>
      <c r="D29" s="153"/>
      <c r="E29" s="153"/>
      <c r="F29" s="153"/>
      <c r="G29" s="153"/>
      <c r="H29" s="153"/>
      <c r="I29" s="150"/>
      <c r="J29" s="150"/>
      <c r="K29" s="150"/>
      <c r="L29" s="149"/>
      <c r="M29" s="149"/>
      <c r="N29" s="149"/>
      <c r="O29" s="151"/>
      <c r="P29" s="151"/>
      <c r="Q29" s="151"/>
      <c r="R29" s="151">
        <f>SUM(SUMIF(Belegliste!J:J,Kostengliederung!A29,Belegliste!N:N))</f>
        <v>0</v>
      </c>
      <c r="S29" s="151">
        <v>0</v>
      </c>
      <c r="T29" s="151">
        <v>0</v>
      </c>
      <c r="U29" s="152"/>
      <c r="V29" s="152"/>
      <c r="W29" s="6"/>
    </row>
    <row r="30" spans="1:24" s="4" customFormat="1" outlineLevel="1" x14ac:dyDescent="0.2">
      <c r="A30" s="111">
        <v>219</v>
      </c>
      <c r="B30" s="153" t="s">
        <v>115</v>
      </c>
      <c r="C30" s="153"/>
      <c r="D30" s="153"/>
      <c r="E30" s="153"/>
      <c r="F30" s="153"/>
      <c r="G30" s="153"/>
      <c r="H30" s="153"/>
      <c r="I30" s="150"/>
      <c r="J30" s="150"/>
      <c r="K30" s="150"/>
      <c r="L30" s="149"/>
      <c r="M30" s="149"/>
      <c r="N30" s="149"/>
      <c r="O30" s="151"/>
      <c r="P30" s="151"/>
      <c r="Q30" s="151"/>
      <c r="R30" s="151">
        <f>SUM(SUMIF(Belegliste!J:J,Kostengliederung!A30,Belegliste!N:N))</f>
        <v>0</v>
      </c>
      <c r="S30" s="151">
        <v>0</v>
      </c>
      <c r="T30" s="151">
        <v>0</v>
      </c>
      <c r="U30" s="152"/>
      <c r="V30" s="152"/>
      <c r="W30" s="6"/>
    </row>
    <row r="31" spans="1:24" s="4" customFormat="1" outlineLevel="1" x14ac:dyDescent="0.2">
      <c r="A31" s="40">
        <v>220</v>
      </c>
      <c r="B31" s="153" t="s">
        <v>66</v>
      </c>
      <c r="C31" s="153"/>
      <c r="D31" s="153"/>
      <c r="E31" s="153"/>
      <c r="F31" s="153"/>
      <c r="G31" s="153"/>
      <c r="H31" s="153"/>
      <c r="I31" s="149"/>
      <c r="J31" s="149"/>
      <c r="K31" s="149"/>
      <c r="L31" s="150"/>
      <c r="M31" s="150"/>
      <c r="N31" s="150"/>
      <c r="O31" s="197">
        <f>SUM(SUMIF(Belegliste!J:J,Kostengliederung!A31,Belegliste!I:I))</f>
        <v>0</v>
      </c>
      <c r="P31" s="198">
        <v>0</v>
      </c>
      <c r="Q31" s="199">
        <v>0</v>
      </c>
      <c r="R31" s="151"/>
      <c r="S31" s="151"/>
      <c r="T31" s="151"/>
      <c r="U31" s="152"/>
      <c r="V31" s="152"/>
      <c r="W31" s="6"/>
    </row>
    <row r="32" spans="1:24" s="4" customFormat="1" outlineLevel="1" x14ac:dyDescent="0.2">
      <c r="A32" s="111">
        <v>230</v>
      </c>
      <c r="B32" s="208" t="s">
        <v>116</v>
      </c>
      <c r="C32" s="208"/>
      <c r="D32" s="208"/>
      <c r="E32" s="208"/>
      <c r="F32" s="208"/>
      <c r="G32" s="208"/>
      <c r="H32" s="208"/>
      <c r="I32" s="150"/>
      <c r="J32" s="150"/>
      <c r="K32" s="150"/>
      <c r="L32" s="150"/>
      <c r="M32" s="150"/>
      <c r="N32" s="150"/>
      <c r="O32" s="174"/>
      <c r="P32" s="174"/>
      <c r="Q32" s="174"/>
      <c r="R32" s="174"/>
      <c r="S32" s="174"/>
      <c r="T32" s="174"/>
      <c r="U32" s="152"/>
      <c r="V32" s="152"/>
      <c r="W32" s="6"/>
    </row>
    <row r="33" spans="1:23" s="4" customFormat="1" ht="28.5" customHeight="1" outlineLevel="1" x14ac:dyDescent="0.2">
      <c r="A33" s="41">
        <v>240</v>
      </c>
      <c r="B33" s="201" t="s">
        <v>47</v>
      </c>
      <c r="C33" s="201"/>
      <c r="D33" s="201"/>
      <c r="E33" s="201"/>
      <c r="F33" s="201"/>
      <c r="G33" s="201"/>
      <c r="H33" s="201"/>
      <c r="I33" s="165"/>
      <c r="J33" s="165"/>
      <c r="K33" s="165"/>
      <c r="L33" s="149"/>
      <c r="M33" s="149"/>
      <c r="N33" s="149"/>
      <c r="O33" s="151">
        <f>SUM(SUMIF(Belegliste!J:J,Kostengliederung!A33,Belegliste!I:I))</f>
        <v>0</v>
      </c>
      <c r="P33" s="151">
        <v>0</v>
      </c>
      <c r="Q33" s="151">
        <v>0</v>
      </c>
      <c r="R33" s="151">
        <f>SUM(SUMIF(Belegliste!J:J,Kostengliederung!A33,Belegliste!N:N))</f>
        <v>0</v>
      </c>
      <c r="S33" s="151">
        <v>0</v>
      </c>
      <c r="T33" s="151">
        <v>0</v>
      </c>
      <c r="U33" s="161"/>
      <c r="V33" s="161"/>
      <c r="W33" s="6"/>
    </row>
    <row r="34" spans="1:23" s="4" customFormat="1" ht="15.75" customHeight="1" outlineLevel="1" x14ac:dyDescent="0.2">
      <c r="A34" s="112">
        <v>250</v>
      </c>
      <c r="B34" s="209" t="s">
        <v>117</v>
      </c>
      <c r="C34" s="209"/>
      <c r="D34" s="209"/>
      <c r="E34" s="209"/>
      <c r="F34" s="209"/>
      <c r="G34" s="209"/>
      <c r="H34" s="209"/>
      <c r="I34" s="165"/>
      <c r="J34" s="165"/>
      <c r="K34" s="165"/>
      <c r="L34" s="150"/>
      <c r="M34" s="150"/>
      <c r="N34" s="150"/>
      <c r="O34" s="151">
        <f>SUM(SUMIF(Belegliste!J:J,Kostengliederung!A34,Belegliste!I:I))</f>
        <v>0</v>
      </c>
      <c r="P34" s="151">
        <v>0</v>
      </c>
      <c r="Q34" s="151">
        <v>0</v>
      </c>
      <c r="R34" s="151"/>
      <c r="S34" s="151"/>
      <c r="T34" s="151"/>
      <c r="U34" s="161"/>
      <c r="V34" s="161"/>
      <c r="W34" s="6"/>
    </row>
    <row r="35" spans="1:23" s="4" customFormat="1" ht="15" x14ac:dyDescent="0.2">
      <c r="A35" s="42">
        <v>200</v>
      </c>
      <c r="B35" s="204" t="s">
        <v>46</v>
      </c>
      <c r="C35" s="204"/>
      <c r="D35" s="204"/>
      <c r="E35" s="204"/>
      <c r="F35" s="204"/>
      <c r="G35" s="204"/>
      <c r="H35" s="204"/>
      <c r="I35" s="196">
        <f>SUM(I25:K34)</f>
        <v>0</v>
      </c>
      <c r="J35" s="196"/>
      <c r="K35" s="196"/>
      <c r="L35" s="196">
        <f>SUM(L25:N34)</f>
        <v>0</v>
      </c>
      <c r="M35" s="196"/>
      <c r="N35" s="196"/>
      <c r="O35" s="196">
        <f>SUM(O25:Q34)</f>
        <v>0</v>
      </c>
      <c r="P35" s="196"/>
      <c r="Q35" s="196"/>
      <c r="R35" s="196">
        <f>SUM(R25:T34)</f>
        <v>0</v>
      </c>
      <c r="S35" s="196"/>
      <c r="T35" s="196"/>
      <c r="U35" s="172">
        <f t="shared" si="2"/>
        <v>0</v>
      </c>
      <c r="V35" s="173"/>
      <c r="W35" s="8"/>
    </row>
    <row r="36" spans="1:23" s="4" customFormat="1" x14ac:dyDescent="0.2">
      <c r="A36" s="39"/>
      <c r="B36" s="169"/>
      <c r="C36" s="169"/>
      <c r="D36" s="169"/>
      <c r="E36" s="169"/>
      <c r="F36" s="169"/>
      <c r="G36" s="169"/>
      <c r="H36" s="169"/>
      <c r="I36" s="151"/>
      <c r="J36" s="151"/>
      <c r="K36" s="151"/>
      <c r="L36" s="151"/>
      <c r="M36" s="151"/>
      <c r="N36" s="151"/>
      <c r="O36" s="151"/>
      <c r="P36" s="151"/>
      <c r="Q36" s="151"/>
      <c r="R36" s="151"/>
      <c r="S36" s="151"/>
      <c r="T36" s="151"/>
      <c r="U36" s="164"/>
      <c r="V36" s="164"/>
      <c r="W36" s="6"/>
    </row>
    <row r="37" spans="1:23" s="4" customFormat="1" outlineLevel="1" x14ac:dyDescent="0.2">
      <c r="A37" s="68" t="s">
        <v>91</v>
      </c>
      <c r="B37" s="153" t="s">
        <v>45</v>
      </c>
      <c r="C37" s="153"/>
      <c r="D37" s="153"/>
      <c r="E37" s="153"/>
      <c r="F37" s="153"/>
      <c r="G37" s="153"/>
      <c r="H37" s="153"/>
      <c r="I37" s="149"/>
      <c r="J37" s="149"/>
      <c r="K37" s="149"/>
      <c r="L37" s="149"/>
      <c r="M37" s="149"/>
      <c r="N37" s="149"/>
      <c r="O37" s="151">
        <f>SUM(SUMIF(Belegliste!J:J,Kostengliederung!A37,Belegliste!I:I))</f>
        <v>0</v>
      </c>
      <c r="P37" s="151">
        <v>0</v>
      </c>
      <c r="Q37" s="151">
        <v>0</v>
      </c>
      <c r="R37" s="151">
        <f>SUM(SUMIF(Belegliste!J:J,Kostengliederung!A37,Belegliste!O:O))</f>
        <v>0</v>
      </c>
      <c r="S37" s="151">
        <v>0</v>
      </c>
      <c r="T37" s="151">
        <v>0</v>
      </c>
      <c r="U37" s="152"/>
      <c r="V37" s="152"/>
      <c r="W37" s="6"/>
    </row>
    <row r="38" spans="1:23" s="4" customFormat="1" outlineLevel="1" x14ac:dyDescent="0.2">
      <c r="A38" s="68" t="s">
        <v>92</v>
      </c>
      <c r="B38" s="153" t="s">
        <v>44</v>
      </c>
      <c r="C38" s="153"/>
      <c r="D38" s="153"/>
      <c r="E38" s="153"/>
      <c r="F38" s="153"/>
      <c r="G38" s="153"/>
      <c r="H38" s="153"/>
      <c r="I38" s="149"/>
      <c r="J38" s="149"/>
      <c r="K38" s="149"/>
      <c r="L38" s="149"/>
      <c r="M38" s="149"/>
      <c r="N38" s="149"/>
      <c r="O38" s="151">
        <f>SUM(SUMIF(Belegliste!J:J,Kostengliederung!A38,Belegliste!I:I))</f>
        <v>0</v>
      </c>
      <c r="P38" s="151">
        <v>0</v>
      </c>
      <c r="Q38" s="151">
        <v>0</v>
      </c>
      <c r="R38" s="151">
        <f>SUM(SUMIF(Belegliste!J:J,Kostengliederung!A38,Belegliste!O:O))</f>
        <v>0</v>
      </c>
      <c r="S38" s="151">
        <v>0</v>
      </c>
      <c r="T38" s="151">
        <v>0</v>
      </c>
      <c r="U38" s="152"/>
      <c r="V38" s="152"/>
      <c r="W38" s="6"/>
    </row>
    <row r="39" spans="1:23" s="4" customFormat="1" outlineLevel="1" x14ac:dyDescent="0.2">
      <c r="A39" s="68" t="s">
        <v>93</v>
      </c>
      <c r="B39" s="153" t="s">
        <v>43</v>
      </c>
      <c r="C39" s="153"/>
      <c r="D39" s="153"/>
      <c r="E39" s="153"/>
      <c r="F39" s="153"/>
      <c r="G39" s="153"/>
      <c r="H39" s="153"/>
      <c r="I39" s="149"/>
      <c r="J39" s="149"/>
      <c r="K39" s="149"/>
      <c r="L39" s="149"/>
      <c r="M39" s="149"/>
      <c r="N39" s="149"/>
      <c r="O39" s="151">
        <f>SUM(SUMIF(Belegliste!J:J,Kostengliederung!A39,Belegliste!I:I))</f>
        <v>0</v>
      </c>
      <c r="P39" s="151">
        <v>0</v>
      </c>
      <c r="Q39" s="151">
        <v>0</v>
      </c>
      <c r="R39" s="151">
        <f>SUM(SUMIF(Belegliste!J:J,Kostengliederung!A39,Belegliste!O:O))</f>
        <v>0</v>
      </c>
      <c r="S39" s="151">
        <v>0</v>
      </c>
      <c r="T39" s="151">
        <v>0</v>
      </c>
      <c r="U39" s="152"/>
      <c r="V39" s="152"/>
      <c r="W39" s="6"/>
    </row>
    <row r="40" spans="1:23" s="4" customFormat="1" outlineLevel="1" x14ac:dyDescent="0.2">
      <c r="A40" s="68" t="s">
        <v>94</v>
      </c>
      <c r="B40" s="153" t="s">
        <v>42</v>
      </c>
      <c r="C40" s="153"/>
      <c r="D40" s="153"/>
      <c r="E40" s="153"/>
      <c r="F40" s="153"/>
      <c r="G40" s="153"/>
      <c r="H40" s="153"/>
      <c r="I40" s="149"/>
      <c r="J40" s="149"/>
      <c r="K40" s="149"/>
      <c r="L40" s="149"/>
      <c r="M40" s="149"/>
      <c r="N40" s="149"/>
      <c r="O40" s="151">
        <f>SUM(SUMIF(Belegliste!J:J,Kostengliederung!A40,Belegliste!I:I))</f>
        <v>0</v>
      </c>
      <c r="P40" s="151">
        <v>0</v>
      </c>
      <c r="Q40" s="151">
        <v>0</v>
      </c>
      <c r="R40" s="151">
        <f>SUM(SUMIF(Belegliste!J:J,Kostengliederung!A40,Belegliste!O:O))</f>
        <v>0</v>
      </c>
      <c r="S40" s="151">
        <v>0</v>
      </c>
      <c r="T40" s="151">
        <v>0</v>
      </c>
      <c r="U40" s="152"/>
      <c r="V40" s="152"/>
      <c r="W40" s="6"/>
    </row>
    <row r="41" spans="1:23" s="4" customFormat="1" outlineLevel="1" x14ac:dyDescent="0.2">
      <c r="A41" s="68" t="s">
        <v>95</v>
      </c>
      <c r="B41" s="153" t="s">
        <v>41</v>
      </c>
      <c r="C41" s="153"/>
      <c r="D41" s="153"/>
      <c r="E41" s="153"/>
      <c r="F41" s="153"/>
      <c r="G41" s="153"/>
      <c r="H41" s="153"/>
      <c r="I41" s="149"/>
      <c r="J41" s="149"/>
      <c r="K41" s="149"/>
      <c r="L41" s="149"/>
      <c r="M41" s="149"/>
      <c r="N41" s="149"/>
      <c r="O41" s="151">
        <f>SUM(SUMIF(Belegliste!J:J,Kostengliederung!A41,Belegliste!I:I))</f>
        <v>0</v>
      </c>
      <c r="P41" s="151">
        <v>0</v>
      </c>
      <c r="Q41" s="151">
        <v>0</v>
      </c>
      <c r="R41" s="151">
        <f>SUM(SUMIF(Belegliste!J:J,Kostengliederung!A41,Belegliste!O:O))</f>
        <v>0</v>
      </c>
      <c r="S41" s="151">
        <v>0</v>
      </c>
      <c r="T41" s="151">
        <v>0</v>
      </c>
      <c r="U41" s="152"/>
      <c r="V41" s="152"/>
      <c r="W41" s="6"/>
    </row>
    <row r="42" spans="1:23" s="4" customFormat="1" outlineLevel="1" x14ac:dyDescent="0.2">
      <c r="A42" s="68" t="s">
        <v>96</v>
      </c>
      <c r="B42" s="153" t="s">
        <v>40</v>
      </c>
      <c r="C42" s="153"/>
      <c r="D42" s="153"/>
      <c r="E42" s="153"/>
      <c r="F42" s="153"/>
      <c r="G42" s="153"/>
      <c r="H42" s="153"/>
      <c r="I42" s="149"/>
      <c r="J42" s="149"/>
      <c r="K42" s="149"/>
      <c r="L42" s="149"/>
      <c r="M42" s="149"/>
      <c r="N42" s="149"/>
      <c r="O42" s="151">
        <f>SUM(SUMIF(Belegliste!J:J,Kostengliederung!A42,Belegliste!I:I))</f>
        <v>0</v>
      </c>
      <c r="P42" s="151">
        <v>0</v>
      </c>
      <c r="Q42" s="151">
        <v>0</v>
      </c>
      <c r="R42" s="151">
        <f>SUM(SUMIF(Belegliste!J:J,Kostengliederung!A42,Belegliste!O:O))</f>
        <v>0</v>
      </c>
      <c r="S42" s="151">
        <v>0</v>
      </c>
      <c r="T42" s="151">
        <v>0</v>
      </c>
      <c r="U42" s="152"/>
      <c r="V42" s="152"/>
      <c r="W42" s="6"/>
    </row>
    <row r="43" spans="1:23" s="4" customFormat="1" outlineLevel="1" x14ac:dyDescent="0.2">
      <c r="A43" s="68" t="s">
        <v>90</v>
      </c>
      <c r="B43" s="153" t="s">
        <v>39</v>
      </c>
      <c r="C43" s="153"/>
      <c r="D43" s="153"/>
      <c r="E43" s="153"/>
      <c r="F43" s="153"/>
      <c r="G43" s="153"/>
      <c r="H43" s="153"/>
      <c r="I43" s="149"/>
      <c r="J43" s="149"/>
      <c r="K43" s="149"/>
      <c r="L43" s="149"/>
      <c r="M43" s="149"/>
      <c r="N43" s="149"/>
      <c r="O43" s="151">
        <f>SUM(SUMIF(Belegliste!J:J,Kostengliederung!A43,Belegliste!I:I))</f>
        <v>0</v>
      </c>
      <c r="P43" s="151">
        <v>0</v>
      </c>
      <c r="Q43" s="151">
        <v>0</v>
      </c>
      <c r="R43" s="151">
        <f>SUM(SUMIF(Belegliste!J:J,Kostengliederung!A43,Belegliste!O:O))</f>
        <v>0</v>
      </c>
      <c r="S43" s="151">
        <v>0</v>
      </c>
      <c r="T43" s="151">
        <v>0</v>
      </c>
      <c r="U43" s="152"/>
      <c r="V43" s="152"/>
      <c r="W43" s="6"/>
    </row>
    <row r="44" spans="1:23" s="4" customFormat="1" outlineLevel="1" x14ac:dyDescent="0.2">
      <c r="A44" s="68" t="s">
        <v>97</v>
      </c>
      <c r="B44" s="153" t="s">
        <v>38</v>
      </c>
      <c r="C44" s="153"/>
      <c r="D44" s="153"/>
      <c r="E44" s="153"/>
      <c r="F44" s="153"/>
      <c r="G44" s="153"/>
      <c r="H44" s="153"/>
      <c r="I44" s="149"/>
      <c r="J44" s="149"/>
      <c r="K44" s="149"/>
      <c r="L44" s="149"/>
      <c r="M44" s="149"/>
      <c r="N44" s="149"/>
      <c r="O44" s="151">
        <f>SUM(SUMIF(Belegliste!J:J,Kostengliederung!A44,Belegliste!I:I))</f>
        <v>0</v>
      </c>
      <c r="P44" s="151">
        <v>0</v>
      </c>
      <c r="Q44" s="151">
        <v>0</v>
      </c>
      <c r="R44" s="151">
        <f>SUM(SUMIF(Belegliste!J:J,Kostengliederung!A44,Belegliste!O:O))</f>
        <v>0</v>
      </c>
      <c r="S44" s="151">
        <v>0</v>
      </c>
      <c r="T44" s="151">
        <v>0</v>
      </c>
      <c r="U44" s="152"/>
      <c r="V44" s="152"/>
      <c r="W44" s="6"/>
    </row>
    <row r="45" spans="1:23" s="4" customFormat="1" outlineLevel="1" x14ac:dyDescent="0.2">
      <c r="A45" s="68" t="s">
        <v>98</v>
      </c>
      <c r="B45" s="153" t="s">
        <v>37</v>
      </c>
      <c r="C45" s="153"/>
      <c r="D45" s="153"/>
      <c r="E45" s="153"/>
      <c r="F45" s="153"/>
      <c r="G45" s="153"/>
      <c r="H45" s="153"/>
      <c r="I45" s="149"/>
      <c r="J45" s="149"/>
      <c r="K45" s="149"/>
      <c r="L45" s="149"/>
      <c r="M45" s="149"/>
      <c r="N45" s="149"/>
      <c r="O45" s="151">
        <f>SUM(SUMIF(Belegliste!J:J,Kostengliederung!A45,Belegliste!I:I))</f>
        <v>0</v>
      </c>
      <c r="P45" s="151">
        <v>0</v>
      </c>
      <c r="Q45" s="151">
        <v>0</v>
      </c>
      <c r="R45" s="151">
        <f>SUM(SUMIF(Belegliste!J:J,Kostengliederung!A45,Belegliste!O:O))</f>
        <v>0</v>
      </c>
      <c r="S45" s="151">
        <v>0</v>
      </c>
      <c r="T45" s="151">
        <v>0</v>
      </c>
      <c r="U45" s="152"/>
      <c r="V45" s="152"/>
      <c r="W45" s="6"/>
    </row>
    <row r="46" spans="1:23" s="4" customFormat="1" ht="14.25" customHeight="1" outlineLevel="1" x14ac:dyDescent="0.2">
      <c r="A46" s="68" t="s">
        <v>99</v>
      </c>
      <c r="B46" s="153" t="s">
        <v>178</v>
      </c>
      <c r="C46" s="153"/>
      <c r="D46" s="153"/>
      <c r="E46" s="153"/>
      <c r="F46" s="153"/>
      <c r="G46" s="153"/>
      <c r="H46" s="153"/>
      <c r="I46" s="149"/>
      <c r="J46" s="149"/>
      <c r="K46" s="149"/>
      <c r="L46" s="149"/>
      <c r="M46" s="149"/>
      <c r="N46" s="149"/>
      <c r="O46" s="151">
        <f>SUM(SUMIF(Belegliste!J:J,Kostengliederung!A46,Belegliste!I:I))</f>
        <v>0</v>
      </c>
      <c r="P46" s="151">
        <v>0</v>
      </c>
      <c r="Q46" s="151">
        <v>0</v>
      </c>
      <c r="R46" s="151">
        <f>SUM(SUMIF(Belegliste!J:J,Kostengliederung!A46,Belegliste!O:O))</f>
        <v>0</v>
      </c>
      <c r="S46" s="151">
        <v>0</v>
      </c>
      <c r="T46" s="151">
        <v>0</v>
      </c>
      <c r="U46" s="152"/>
      <c r="V46" s="152"/>
      <c r="W46" s="6"/>
    </row>
    <row r="47" spans="1:23" s="4" customFormat="1" outlineLevel="1" x14ac:dyDescent="0.2">
      <c r="A47" s="68" t="s">
        <v>100</v>
      </c>
      <c r="B47" s="153" t="s">
        <v>36</v>
      </c>
      <c r="C47" s="153"/>
      <c r="D47" s="153"/>
      <c r="E47" s="153"/>
      <c r="F47" s="153"/>
      <c r="G47" s="153"/>
      <c r="H47" s="153"/>
      <c r="I47" s="149"/>
      <c r="J47" s="149"/>
      <c r="K47" s="149"/>
      <c r="L47" s="149"/>
      <c r="M47" s="149"/>
      <c r="N47" s="149"/>
      <c r="O47" s="151">
        <f>SUM(SUMIF(Belegliste!J:J,Kostengliederung!A47,Belegliste!I:I))</f>
        <v>0</v>
      </c>
      <c r="P47" s="151">
        <v>0</v>
      </c>
      <c r="Q47" s="151">
        <v>0</v>
      </c>
      <c r="R47" s="151">
        <f>SUM(SUMIF(Belegliste!J:J,Kostengliederung!A47,Belegliste!O:O))</f>
        <v>0</v>
      </c>
      <c r="S47" s="151">
        <v>0</v>
      </c>
      <c r="T47" s="151">
        <v>0</v>
      </c>
      <c r="U47" s="152"/>
      <c r="V47" s="152"/>
      <c r="W47" s="6"/>
    </row>
    <row r="48" spans="1:23" s="4" customFormat="1" outlineLevel="1" x14ac:dyDescent="0.2">
      <c r="A48" s="68" t="s">
        <v>101</v>
      </c>
      <c r="B48" s="153" t="s">
        <v>35</v>
      </c>
      <c r="C48" s="153"/>
      <c r="D48" s="153"/>
      <c r="E48" s="153"/>
      <c r="F48" s="153"/>
      <c r="G48" s="153"/>
      <c r="H48" s="153"/>
      <c r="I48" s="149"/>
      <c r="J48" s="149"/>
      <c r="K48" s="149"/>
      <c r="L48" s="149"/>
      <c r="M48" s="149"/>
      <c r="N48" s="149"/>
      <c r="O48" s="151">
        <f>SUM(SUMIF(Belegliste!J:J,Kostengliederung!A48,Belegliste!I:I))</f>
        <v>0</v>
      </c>
      <c r="P48" s="151">
        <v>0</v>
      </c>
      <c r="Q48" s="151">
        <v>0</v>
      </c>
      <c r="R48" s="151">
        <f>SUM(SUMIF(Belegliste!J:J,Kostengliederung!A48,Belegliste!O:O))</f>
        <v>0</v>
      </c>
      <c r="S48" s="151">
        <v>0</v>
      </c>
      <c r="T48" s="151">
        <v>0</v>
      </c>
      <c r="U48" s="152"/>
      <c r="V48" s="152"/>
      <c r="W48" s="6"/>
    </row>
    <row r="49" spans="1:23" s="4" customFormat="1" outlineLevel="1" x14ac:dyDescent="0.2">
      <c r="A49" s="69" t="s">
        <v>102</v>
      </c>
      <c r="B49" s="201" t="s">
        <v>34</v>
      </c>
      <c r="C49" s="201"/>
      <c r="D49" s="201"/>
      <c r="E49" s="201"/>
      <c r="F49" s="201"/>
      <c r="G49" s="201"/>
      <c r="H49" s="201"/>
      <c r="I49" s="165"/>
      <c r="J49" s="165"/>
      <c r="K49" s="165"/>
      <c r="L49" s="165"/>
      <c r="M49" s="165"/>
      <c r="N49" s="165"/>
      <c r="O49" s="151">
        <f>SUM(SUMIF(Belegliste!J:J,Kostengliederung!A49,Belegliste!I:I))</f>
        <v>0</v>
      </c>
      <c r="P49" s="151">
        <v>0</v>
      </c>
      <c r="Q49" s="151">
        <v>0</v>
      </c>
      <c r="R49" s="151">
        <f>SUM(SUMIF(Belegliste!J:J,Kostengliederung!A49,Belegliste!O:O))</f>
        <v>0</v>
      </c>
      <c r="S49" s="151">
        <v>0</v>
      </c>
      <c r="T49" s="151">
        <v>0</v>
      </c>
      <c r="U49" s="161"/>
      <c r="V49" s="161"/>
      <c r="W49" s="6"/>
    </row>
    <row r="50" spans="1:23" s="4" customFormat="1" outlineLevel="1" x14ac:dyDescent="0.2">
      <c r="A50" s="69" t="s">
        <v>185</v>
      </c>
      <c r="B50" s="201" t="s">
        <v>186</v>
      </c>
      <c r="C50" s="201"/>
      <c r="D50" s="201"/>
      <c r="E50" s="201"/>
      <c r="F50" s="201"/>
      <c r="G50" s="201"/>
      <c r="H50" s="201"/>
      <c r="I50" s="165"/>
      <c r="J50" s="165"/>
      <c r="K50" s="165"/>
      <c r="L50" s="165"/>
      <c r="M50" s="165"/>
      <c r="N50" s="165"/>
      <c r="O50" s="151">
        <f>SUM(SUMIF(Belegliste!J:J,Kostengliederung!A50,Belegliste!I:I))</f>
        <v>0</v>
      </c>
      <c r="P50" s="151">
        <v>0</v>
      </c>
      <c r="Q50" s="151">
        <v>0</v>
      </c>
      <c r="R50" s="151">
        <f>SUM(SUMIF(Belegliste!J:J,Kostengliederung!A50,Belegliste!O:O))</f>
        <v>0</v>
      </c>
      <c r="S50" s="151">
        <v>0</v>
      </c>
      <c r="T50" s="151">
        <v>0</v>
      </c>
      <c r="U50" s="161"/>
      <c r="V50" s="161"/>
      <c r="W50" s="6"/>
    </row>
    <row r="51" spans="1:23" s="4" customFormat="1" ht="27.75" customHeight="1" x14ac:dyDescent="0.2">
      <c r="A51" s="42">
        <v>300</v>
      </c>
      <c r="B51" s="204" t="s">
        <v>33</v>
      </c>
      <c r="C51" s="204"/>
      <c r="D51" s="204"/>
      <c r="E51" s="204"/>
      <c r="F51" s="204"/>
      <c r="G51" s="204"/>
      <c r="H51" s="204"/>
      <c r="I51" s="196">
        <f>SUM(I37:K50)</f>
        <v>0</v>
      </c>
      <c r="J51" s="196"/>
      <c r="K51" s="196"/>
      <c r="L51" s="196">
        <f>SUM(L37:N50)</f>
        <v>0</v>
      </c>
      <c r="M51" s="196"/>
      <c r="N51" s="196"/>
      <c r="O51" s="196">
        <f>SUM(O37:Q50)</f>
        <v>0</v>
      </c>
      <c r="P51" s="196"/>
      <c r="Q51" s="196"/>
      <c r="R51" s="196">
        <f>SUM(R37:T50)</f>
        <v>0</v>
      </c>
      <c r="S51" s="196"/>
      <c r="T51" s="196"/>
      <c r="U51" s="172">
        <f t="shared" si="2"/>
        <v>0</v>
      </c>
      <c r="V51" s="173"/>
      <c r="W51" s="8"/>
    </row>
    <row r="52" spans="1:23" s="4" customFormat="1" x14ac:dyDescent="0.2">
      <c r="A52" s="43"/>
      <c r="B52" s="169"/>
      <c r="C52" s="169"/>
      <c r="D52" s="169"/>
      <c r="E52" s="169"/>
      <c r="F52" s="169"/>
      <c r="G52" s="169"/>
      <c r="H52" s="169"/>
      <c r="I52" s="151"/>
      <c r="J52" s="151"/>
      <c r="K52" s="151"/>
      <c r="L52" s="151"/>
      <c r="M52" s="151"/>
      <c r="N52" s="151"/>
      <c r="O52" s="151"/>
      <c r="P52" s="151"/>
      <c r="Q52" s="151"/>
      <c r="R52" s="151"/>
      <c r="S52" s="151"/>
      <c r="T52" s="151"/>
      <c r="U52" s="164"/>
      <c r="V52" s="164"/>
      <c r="W52" s="6"/>
    </row>
    <row r="53" spans="1:23" s="4" customFormat="1" ht="27.75" customHeight="1" outlineLevel="1" x14ac:dyDescent="0.2">
      <c r="A53" s="68" t="s">
        <v>103</v>
      </c>
      <c r="B53" s="153" t="s">
        <v>179</v>
      </c>
      <c r="C53" s="153"/>
      <c r="D53" s="153"/>
      <c r="E53" s="153"/>
      <c r="F53" s="153"/>
      <c r="G53" s="153"/>
      <c r="H53" s="153"/>
      <c r="I53" s="149"/>
      <c r="J53" s="149"/>
      <c r="K53" s="149"/>
      <c r="L53" s="149"/>
      <c r="M53" s="149"/>
      <c r="N53" s="149"/>
      <c r="O53" s="151">
        <f>SUM(SUMIF(Belegliste!J:J,Kostengliederung!A53,Belegliste!I:I))</f>
        <v>0</v>
      </c>
      <c r="P53" s="151">
        <v>0</v>
      </c>
      <c r="Q53" s="151">
        <v>0</v>
      </c>
      <c r="R53" s="151">
        <f>SUM(SUMIF(Belegliste!J:J,Kostengliederung!A53,Belegliste!O:O))</f>
        <v>0</v>
      </c>
      <c r="S53" s="151">
        <v>0</v>
      </c>
      <c r="T53" s="151">
        <v>0</v>
      </c>
      <c r="U53" s="152"/>
      <c r="V53" s="152"/>
      <c r="W53" s="6"/>
    </row>
    <row r="54" spans="1:23" s="4" customFormat="1" outlineLevel="1" x14ac:dyDescent="0.2">
      <c r="A54" s="68" t="s">
        <v>104</v>
      </c>
      <c r="B54" s="153" t="s">
        <v>32</v>
      </c>
      <c r="C54" s="153"/>
      <c r="D54" s="153"/>
      <c r="E54" s="153"/>
      <c r="F54" s="153"/>
      <c r="G54" s="153"/>
      <c r="H54" s="153"/>
      <c r="I54" s="149"/>
      <c r="J54" s="149"/>
      <c r="K54" s="149"/>
      <c r="L54" s="149"/>
      <c r="M54" s="149"/>
      <c r="N54" s="149"/>
      <c r="O54" s="151">
        <f>SUM(SUMIF(Belegliste!J:J,Kostengliederung!A54,Belegliste!I:I))</f>
        <v>0</v>
      </c>
      <c r="P54" s="151">
        <v>0</v>
      </c>
      <c r="Q54" s="151">
        <v>0</v>
      </c>
      <c r="R54" s="151">
        <f>SUM(SUMIF(Belegliste!J:J,Kostengliederung!A54,Belegliste!O:O))</f>
        <v>0</v>
      </c>
      <c r="S54" s="151">
        <v>0</v>
      </c>
      <c r="T54" s="151">
        <v>0</v>
      </c>
      <c r="U54" s="152"/>
      <c r="V54" s="152"/>
      <c r="W54" s="6"/>
    </row>
    <row r="55" spans="1:23" s="4" customFormat="1" outlineLevel="1" x14ac:dyDescent="0.2">
      <c r="A55" s="68" t="s">
        <v>105</v>
      </c>
      <c r="B55" s="153" t="s">
        <v>31</v>
      </c>
      <c r="C55" s="153"/>
      <c r="D55" s="153"/>
      <c r="E55" s="153"/>
      <c r="F55" s="153"/>
      <c r="G55" s="153"/>
      <c r="H55" s="153"/>
      <c r="I55" s="149"/>
      <c r="J55" s="149"/>
      <c r="K55" s="149"/>
      <c r="L55" s="149"/>
      <c r="M55" s="149"/>
      <c r="N55" s="149"/>
      <c r="O55" s="151">
        <f>SUM(SUMIF(Belegliste!J:J,Kostengliederung!A55,Belegliste!I:I))</f>
        <v>0</v>
      </c>
      <c r="P55" s="151">
        <v>0</v>
      </c>
      <c r="Q55" s="151">
        <v>0</v>
      </c>
      <c r="R55" s="151">
        <f>SUM(SUMIF(Belegliste!J:J,Kostengliederung!A55,Belegliste!O:O))</f>
        <v>0</v>
      </c>
      <c r="S55" s="151">
        <v>0</v>
      </c>
      <c r="T55" s="151">
        <v>0</v>
      </c>
      <c r="U55" s="152"/>
      <c r="V55" s="152"/>
      <c r="W55" s="6"/>
    </row>
    <row r="56" spans="1:23" s="4" customFormat="1" outlineLevel="1" x14ac:dyDescent="0.2">
      <c r="A56" s="68" t="s">
        <v>198</v>
      </c>
      <c r="B56" s="153" t="s">
        <v>180</v>
      </c>
      <c r="C56" s="153"/>
      <c r="D56" s="153"/>
      <c r="E56" s="153"/>
      <c r="F56" s="153"/>
      <c r="G56" s="153"/>
      <c r="H56" s="153"/>
      <c r="I56" s="149"/>
      <c r="J56" s="149"/>
      <c r="K56" s="149"/>
      <c r="L56" s="149"/>
      <c r="M56" s="149"/>
      <c r="N56" s="149"/>
      <c r="O56" s="151">
        <f>SUM(SUMIF(Belegliste!J:J,Kostengliederung!A56,Belegliste!I:I))</f>
        <v>0</v>
      </c>
      <c r="P56" s="151">
        <v>0</v>
      </c>
      <c r="Q56" s="151">
        <v>0</v>
      </c>
      <c r="R56" s="151">
        <f>SUM(SUMIF(Belegliste!J:J,Kostengliederung!A56,Belegliste!O:O))</f>
        <v>0</v>
      </c>
      <c r="S56" s="151">
        <v>0</v>
      </c>
      <c r="T56" s="151">
        <v>0</v>
      </c>
      <c r="U56" s="152"/>
      <c r="V56" s="152"/>
      <c r="W56" s="6"/>
    </row>
    <row r="57" spans="1:23" s="4" customFormat="1" ht="14.25" customHeight="1" outlineLevel="1" x14ac:dyDescent="0.2">
      <c r="A57" s="68" t="s">
        <v>106</v>
      </c>
      <c r="B57" s="153" t="s">
        <v>30</v>
      </c>
      <c r="C57" s="153"/>
      <c r="D57" s="153"/>
      <c r="E57" s="153"/>
      <c r="F57" s="153"/>
      <c r="G57" s="153"/>
      <c r="H57" s="153"/>
      <c r="I57" s="149"/>
      <c r="J57" s="149"/>
      <c r="K57" s="149"/>
      <c r="L57" s="149"/>
      <c r="M57" s="149"/>
      <c r="N57" s="149"/>
      <c r="O57" s="151">
        <f>SUM(SUMIF(Belegliste!J:J,Kostengliederung!A57,Belegliste!I:I))</f>
        <v>0</v>
      </c>
      <c r="P57" s="151">
        <v>0</v>
      </c>
      <c r="Q57" s="151">
        <v>0</v>
      </c>
      <c r="R57" s="151">
        <f>SUM(SUMIF(Belegliste!J:J,Kostengliederung!A57,Belegliste!O:O))</f>
        <v>0</v>
      </c>
      <c r="S57" s="151">
        <v>0</v>
      </c>
      <c r="T57" s="151">
        <v>0</v>
      </c>
      <c r="U57" s="152"/>
      <c r="V57" s="152"/>
      <c r="W57" s="6"/>
    </row>
    <row r="58" spans="1:23" s="4" customFormat="1" ht="28.5" customHeight="1" outlineLevel="1" x14ac:dyDescent="0.2">
      <c r="A58" s="68" t="s">
        <v>107</v>
      </c>
      <c r="B58" s="153" t="s">
        <v>29</v>
      </c>
      <c r="C58" s="153"/>
      <c r="D58" s="153"/>
      <c r="E58" s="153"/>
      <c r="F58" s="153"/>
      <c r="G58" s="153"/>
      <c r="H58" s="153"/>
      <c r="I58" s="149"/>
      <c r="J58" s="149"/>
      <c r="K58" s="149"/>
      <c r="L58" s="149"/>
      <c r="M58" s="149"/>
      <c r="N58" s="149"/>
      <c r="O58" s="151">
        <f>SUM(SUMIF(Belegliste!J:J,Kostengliederung!A58,Belegliste!I:I))</f>
        <v>0</v>
      </c>
      <c r="P58" s="151">
        <v>0</v>
      </c>
      <c r="Q58" s="151">
        <v>0</v>
      </c>
      <c r="R58" s="151">
        <f>SUM(SUMIF(Belegliste!J:J,Kostengliederung!A58,Belegliste!O:O))</f>
        <v>0</v>
      </c>
      <c r="S58" s="151">
        <v>0</v>
      </c>
      <c r="T58" s="151">
        <v>0</v>
      </c>
      <c r="U58" s="152"/>
      <c r="V58" s="152"/>
      <c r="W58" s="6"/>
    </row>
    <row r="59" spans="1:23" s="4" customFormat="1" ht="15" customHeight="1" outlineLevel="1" x14ac:dyDescent="0.2">
      <c r="A59" s="68" t="s">
        <v>199</v>
      </c>
      <c r="B59" s="153" t="s">
        <v>181</v>
      </c>
      <c r="C59" s="153"/>
      <c r="D59" s="153"/>
      <c r="E59" s="153"/>
      <c r="F59" s="153"/>
      <c r="G59" s="153"/>
      <c r="H59" s="153"/>
      <c r="I59" s="149"/>
      <c r="J59" s="149"/>
      <c r="K59" s="149"/>
      <c r="L59" s="149"/>
      <c r="M59" s="149"/>
      <c r="N59" s="149"/>
      <c r="O59" s="151">
        <f>SUM(SUMIF(Belegliste!J:J,Kostengliederung!A59,Belegliste!I:I))</f>
        <v>0</v>
      </c>
      <c r="P59" s="151">
        <v>0</v>
      </c>
      <c r="Q59" s="151">
        <v>0</v>
      </c>
      <c r="R59" s="151">
        <f>SUM(SUMIF(Belegliste!J:J,Kostengliederung!A59,Belegliste!O:O))</f>
        <v>0</v>
      </c>
      <c r="S59" s="151">
        <v>0</v>
      </c>
      <c r="T59" s="151">
        <v>0</v>
      </c>
      <c r="U59" s="152"/>
      <c r="V59" s="152"/>
      <c r="W59" s="6"/>
    </row>
    <row r="60" spans="1:23" s="4" customFormat="1" ht="15" customHeight="1" outlineLevel="1" x14ac:dyDescent="0.2">
      <c r="A60" s="68" t="s">
        <v>200</v>
      </c>
      <c r="B60" s="153" t="s">
        <v>182</v>
      </c>
      <c r="C60" s="153"/>
      <c r="D60" s="153"/>
      <c r="E60" s="153"/>
      <c r="F60" s="153"/>
      <c r="G60" s="153"/>
      <c r="H60" s="153"/>
      <c r="I60" s="149"/>
      <c r="J60" s="149"/>
      <c r="K60" s="149"/>
      <c r="L60" s="149"/>
      <c r="M60" s="149"/>
      <c r="N60" s="149"/>
      <c r="O60" s="151">
        <f>SUM(SUMIF(Belegliste!J:J,Kostengliederung!A60,Belegliste!I:I))</f>
        <v>0</v>
      </c>
      <c r="P60" s="151">
        <v>0</v>
      </c>
      <c r="Q60" s="151">
        <v>0</v>
      </c>
      <c r="R60" s="151">
        <f>SUM(SUMIF(Belegliste!J:J,Kostengliederung!A60,Belegliste!O:O))</f>
        <v>0</v>
      </c>
      <c r="S60" s="151">
        <v>0</v>
      </c>
      <c r="T60" s="151">
        <v>0</v>
      </c>
      <c r="U60" s="152"/>
      <c r="V60" s="152"/>
      <c r="W60" s="6"/>
    </row>
    <row r="61" spans="1:23" s="4" customFormat="1" ht="27" customHeight="1" outlineLevel="1" x14ac:dyDescent="0.2">
      <c r="A61" s="68" t="s">
        <v>108</v>
      </c>
      <c r="B61" s="153" t="s">
        <v>28</v>
      </c>
      <c r="C61" s="153"/>
      <c r="D61" s="153"/>
      <c r="E61" s="153"/>
      <c r="F61" s="153"/>
      <c r="G61" s="153"/>
      <c r="H61" s="153"/>
      <c r="I61" s="149"/>
      <c r="J61" s="149"/>
      <c r="K61" s="149"/>
      <c r="L61" s="149"/>
      <c r="M61" s="149"/>
      <c r="N61" s="149"/>
      <c r="O61" s="151">
        <f>SUM(SUMIF(Belegliste!J:J,Kostengliederung!A61,Belegliste!I:I))</f>
        <v>0</v>
      </c>
      <c r="P61" s="151">
        <v>0</v>
      </c>
      <c r="Q61" s="151">
        <v>0</v>
      </c>
      <c r="R61" s="151">
        <f>SUM(SUMIF(Belegliste!J:J,Kostengliederung!A61,Belegliste!O:O))</f>
        <v>0</v>
      </c>
      <c r="S61" s="151">
        <v>0</v>
      </c>
      <c r="T61" s="151">
        <v>0</v>
      </c>
      <c r="U61" s="152"/>
      <c r="V61" s="152"/>
      <c r="W61" s="6"/>
    </row>
    <row r="62" spans="1:23" s="4" customFormat="1" ht="14.25" customHeight="1" outlineLevel="1" x14ac:dyDescent="0.2">
      <c r="A62" s="68" t="s">
        <v>109</v>
      </c>
      <c r="B62" s="153" t="s">
        <v>27</v>
      </c>
      <c r="C62" s="153"/>
      <c r="D62" s="153"/>
      <c r="E62" s="153"/>
      <c r="F62" s="153"/>
      <c r="G62" s="153"/>
      <c r="H62" s="153"/>
      <c r="I62" s="149"/>
      <c r="J62" s="149"/>
      <c r="K62" s="149"/>
      <c r="L62" s="149"/>
      <c r="M62" s="149"/>
      <c r="N62" s="149"/>
      <c r="O62" s="151">
        <f>SUM(SUMIF(Belegliste!J:J,Kostengliederung!A62,Belegliste!I:I))</f>
        <v>0</v>
      </c>
      <c r="P62" s="151">
        <v>0</v>
      </c>
      <c r="Q62" s="151">
        <v>0</v>
      </c>
      <c r="R62" s="151">
        <f>SUM(SUMIF(Belegliste!J:J,Kostengliederung!A62,Belegliste!O:O))</f>
        <v>0</v>
      </c>
      <c r="S62" s="151">
        <v>0</v>
      </c>
      <c r="T62" s="151">
        <v>0</v>
      </c>
      <c r="U62" s="152"/>
      <c r="V62" s="152"/>
      <c r="W62" s="6"/>
    </row>
    <row r="63" spans="1:23" s="4" customFormat="1" ht="14.25" customHeight="1" outlineLevel="1" x14ac:dyDescent="0.2">
      <c r="A63" s="68" t="s">
        <v>110</v>
      </c>
      <c r="B63" s="153" t="s">
        <v>26</v>
      </c>
      <c r="C63" s="153"/>
      <c r="D63" s="153"/>
      <c r="E63" s="153"/>
      <c r="F63" s="153"/>
      <c r="G63" s="153"/>
      <c r="H63" s="153"/>
      <c r="I63" s="149"/>
      <c r="J63" s="149"/>
      <c r="K63" s="149"/>
      <c r="L63" s="149"/>
      <c r="M63" s="149"/>
      <c r="N63" s="149"/>
      <c r="O63" s="151">
        <f>SUM(SUMIF(Belegliste!J:J,Kostengliederung!A63,Belegliste!I:I))</f>
        <v>0</v>
      </c>
      <c r="P63" s="151">
        <v>0</v>
      </c>
      <c r="Q63" s="151">
        <v>0</v>
      </c>
      <c r="R63" s="151">
        <f>SUM(SUMIF(Belegliste!J:J,Kostengliederung!A63,Belegliste!O:O))</f>
        <v>0</v>
      </c>
      <c r="S63" s="151">
        <v>0</v>
      </c>
      <c r="T63" s="151">
        <v>0</v>
      </c>
      <c r="U63" s="152"/>
      <c r="V63" s="152"/>
      <c r="W63" s="6"/>
    </row>
    <row r="64" spans="1:23" s="4" customFormat="1" ht="14.25" customHeight="1" outlineLevel="1" x14ac:dyDescent="0.2">
      <c r="A64" s="68" t="s">
        <v>111</v>
      </c>
      <c r="B64" s="153" t="s">
        <v>25</v>
      </c>
      <c r="C64" s="153"/>
      <c r="D64" s="153"/>
      <c r="E64" s="153"/>
      <c r="F64" s="153"/>
      <c r="G64" s="153"/>
      <c r="H64" s="153"/>
      <c r="I64" s="149"/>
      <c r="J64" s="149"/>
      <c r="K64" s="149"/>
      <c r="L64" s="149"/>
      <c r="M64" s="149"/>
      <c r="N64" s="149"/>
      <c r="O64" s="151">
        <f>SUM(SUMIF(Belegliste!J:J,Kostengliederung!A64,Belegliste!I:I))</f>
        <v>0</v>
      </c>
      <c r="P64" s="151">
        <v>0</v>
      </c>
      <c r="Q64" s="151">
        <v>0</v>
      </c>
      <c r="R64" s="151">
        <f>SUM(SUMIF(Belegliste!J:J,Kostengliederung!A64,Belegliste!O:O))</f>
        <v>0</v>
      </c>
      <c r="S64" s="151">
        <v>0</v>
      </c>
      <c r="T64" s="151">
        <v>0</v>
      </c>
      <c r="U64" s="152"/>
      <c r="V64" s="152"/>
      <c r="W64" s="6"/>
    </row>
    <row r="65" spans="1:23" s="4" customFormat="1" ht="27.75" customHeight="1" outlineLevel="1" x14ac:dyDescent="0.2">
      <c r="A65" s="68" t="s">
        <v>201</v>
      </c>
      <c r="B65" s="153" t="s">
        <v>183</v>
      </c>
      <c r="C65" s="153"/>
      <c r="D65" s="153"/>
      <c r="E65" s="153"/>
      <c r="F65" s="153"/>
      <c r="G65" s="153"/>
      <c r="H65" s="153"/>
      <c r="I65" s="149"/>
      <c r="J65" s="149"/>
      <c r="K65" s="149"/>
      <c r="L65" s="149"/>
      <c r="M65" s="149"/>
      <c r="N65" s="149"/>
      <c r="O65" s="151">
        <f>SUM(SUMIF(Belegliste!J:J,Kostengliederung!A65,Belegliste!I:I))</f>
        <v>0</v>
      </c>
      <c r="P65" s="151">
        <v>0</v>
      </c>
      <c r="Q65" s="151">
        <v>0</v>
      </c>
      <c r="R65" s="151">
        <f>SUM(SUMIF(Belegliste!J:J,Kostengliederung!A65,Belegliste!O:O))</f>
        <v>0</v>
      </c>
      <c r="S65" s="151">
        <v>0</v>
      </c>
      <c r="T65" s="151">
        <v>0</v>
      </c>
      <c r="U65" s="152"/>
      <c r="V65" s="152"/>
      <c r="W65" s="6"/>
    </row>
    <row r="66" spans="1:23" s="4" customFormat="1" ht="14.25" customHeight="1" outlineLevel="1" x14ac:dyDescent="0.2">
      <c r="A66" s="68" t="s">
        <v>112</v>
      </c>
      <c r="B66" s="153" t="s">
        <v>24</v>
      </c>
      <c r="C66" s="153"/>
      <c r="D66" s="153"/>
      <c r="E66" s="153"/>
      <c r="F66" s="153"/>
      <c r="G66" s="153"/>
      <c r="H66" s="153"/>
      <c r="I66" s="149"/>
      <c r="J66" s="149"/>
      <c r="K66" s="149"/>
      <c r="L66" s="149"/>
      <c r="M66" s="149"/>
      <c r="N66" s="149"/>
      <c r="O66" s="151">
        <f>SUM(SUMIF(Belegliste!J:J,Kostengliederung!A66,Belegliste!I:I))</f>
        <v>0</v>
      </c>
      <c r="P66" s="151">
        <v>0</v>
      </c>
      <c r="Q66" s="151">
        <v>0</v>
      </c>
      <c r="R66" s="151">
        <f>SUM(SUMIF(Belegliste!J:J,Kostengliederung!A66,Belegliste!O:O))</f>
        <v>0</v>
      </c>
      <c r="S66" s="151">
        <v>0</v>
      </c>
      <c r="T66" s="151">
        <v>0</v>
      </c>
      <c r="U66" s="152"/>
      <c r="V66" s="152"/>
      <c r="W66" s="6"/>
    </row>
    <row r="67" spans="1:23" s="4" customFormat="1" ht="14.25" customHeight="1" outlineLevel="1" x14ac:dyDescent="0.2">
      <c r="A67" s="68" t="s">
        <v>113</v>
      </c>
      <c r="B67" s="153" t="s">
        <v>23</v>
      </c>
      <c r="C67" s="153"/>
      <c r="D67" s="153"/>
      <c r="E67" s="153"/>
      <c r="F67" s="153"/>
      <c r="G67" s="153"/>
      <c r="H67" s="153"/>
      <c r="I67" s="149"/>
      <c r="J67" s="149"/>
      <c r="K67" s="149"/>
      <c r="L67" s="149"/>
      <c r="M67" s="149"/>
      <c r="N67" s="149"/>
      <c r="O67" s="151">
        <f>SUM(SUMIF(Belegliste!J:J,Kostengliederung!A67,Belegliste!I:I))</f>
        <v>0</v>
      </c>
      <c r="P67" s="151">
        <v>0</v>
      </c>
      <c r="Q67" s="151">
        <v>0</v>
      </c>
      <c r="R67" s="151">
        <f>SUM(SUMIF(Belegliste!J:J,Kostengliederung!A67,Belegliste!O:O))</f>
        <v>0</v>
      </c>
      <c r="S67" s="151">
        <v>0</v>
      </c>
      <c r="T67" s="151">
        <v>0</v>
      </c>
      <c r="U67" s="152"/>
      <c r="V67" s="152"/>
      <c r="W67" s="6"/>
    </row>
    <row r="68" spans="1:23" s="4" customFormat="1" ht="27.75" customHeight="1" outlineLevel="1" x14ac:dyDescent="0.2">
      <c r="A68" s="68" t="s">
        <v>202</v>
      </c>
      <c r="B68" s="153" t="s">
        <v>184</v>
      </c>
      <c r="C68" s="153"/>
      <c r="D68" s="153"/>
      <c r="E68" s="153"/>
      <c r="F68" s="153"/>
      <c r="G68" s="153"/>
      <c r="H68" s="153"/>
      <c r="I68" s="149"/>
      <c r="J68" s="149"/>
      <c r="K68" s="149"/>
      <c r="L68" s="149"/>
      <c r="M68" s="149"/>
      <c r="N68" s="149"/>
      <c r="O68" s="151">
        <f>SUM(SUMIF(Belegliste!J:J,Kostengliederung!A68,Belegliste!I:I))</f>
        <v>0</v>
      </c>
      <c r="P68" s="151">
        <v>0</v>
      </c>
      <c r="Q68" s="151">
        <v>0</v>
      </c>
      <c r="R68" s="151">
        <f>SUM(SUMIF(Belegliste!J:J,Kostengliederung!A68,Belegliste!O:O))</f>
        <v>0</v>
      </c>
      <c r="S68" s="151">
        <v>0</v>
      </c>
      <c r="T68" s="151">
        <v>0</v>
      </c>
      <c r="U68" s="152"/>
      <c r="V68" s="152"/>
      <c r="W68" s="6"/>
    </row>
    <row r="69" spans="1:23" s="4" customFormat="1" ht="14.25" customHeight="1" outlineLevel="1" x14ac:dyDescent="0.2">
      <c r="A69" s="68" t="s">
        <v>114</v>
      </c>
      <c r="B69" s="153" t="s">
        <v>22</v>
      </c>
      <c r="C69" s="153"/>
      <c r="D69" s="153"/>
      <c r="E69" s="153"/>
      <c r="F69" s="153"/>
      <c r="G69" s="153"/>
      <c r="H69" s="153"/>
      <c r="I69" s="149"/>
      <c r="J69" s="149"/>
      <c r="K69" s="149"/>
      <c r="L69" s="149"/>
      <c r="M69" s="149"/>
      <c r="N69" s="149"/>
      <c r="O69" s="151">
        <f>SUM(SUMIF(Belegliste!J:J,Kostengliederung!A69,Belegliste!I:I))</f>
        <v>0</v>
      </c>
      <c r="P69" s="151">
        <v>0</v>
      </c>
      <c r="Q69" s="151">
        <v>0</v>
      </c>
      <c r="R69" s="151">
        <f>SUM(SUMIF(Belegliste!J:J,Kostengliederung!A69,Belegliste!O:O))</f>
        <v>0</v>
      </c>
      <c r="S69" s="151">
        <v>0</v>
      </c>
      <c r="T69" s="151">
        <v>0</v>
      </c>
      <c r="U69" s="152"/>
      <c r="V69" s="152"/>
      <c r="W69" s="6"/>
    </row>
    <row r="70" spans="1:23" s="4" customFormat="1" ht="14.25" customHeight="1" outlineLevel="1" x14ac:dyDescent="0.2">
      <c r="A70" s="68" t="s">
        <v>203</v>
      </c>
      <c r="B70" s="210" t="s">
        <v>67</v>
      </c>
      <c r="C70" s="211"/>
      <c r="D70" s="211"/>
      <c r="E70" s="211"/>
      <c r="F70" s="211"/>
      <c r="G70" s="211"/>
      <c r="H70" s="212"/>
      <c r="I70" s="213"/>
      <c r="J70" s="214"/>
      <c r="K70" s="215"/>
      <c r="L70" s="213"/>
      <c r="M70" s="214"/>
      <c r="N70" s="215"/>
      <c r="O70" s="197">
        <f>SUM(SUMIF(Belegliste!J:J,Kostengliederung!A70,Belegliste!I:I))</f>
        <v>0</v>
      </c>
      <c r="P70" s="198">
        <v>0</v>
      </c>
      <c r="Q70" s="199">
        <v>0</v>
      </c>
      <c r="R70" s="197">
        <f>SUM(SUMIF(Belegliste!J:J,Kostengliederung!A70,Belegliste!O:O))</f>
        <v>0</v>
      </c>
      <c r="S70" s="198">
        <v>0</v>
      </c>
      <c r="T70" s="199">
        <v>0</v>
      </c>
      <c r="U70" s="187"/>
      <c r="V70" s="188"/>
      <c r="W70" s="6"/>
    </row>
    <row r="71" spans="1:23" s="4" customFormat="1" ht="27.75" customHeight="1" x14ac:dyDescent="0.2">
      <c r="A71" s="42">
        <v>300</v>
      </c>
      <c r="B71" s="204" t="s">
        <v>20</v>
      </c>
      <c r="C71" s="204"/>
      <c r="D71" s="204"/>
      <c r="E71" s="204"/>
      <c r="F71" s="204"/>
      <c r="G71" s="204"/>
      <c r="H71" s="204"/>
      <c r="I71" s="196">
        <f>SUM(I53:K70)</f>
        <v>0</v>
      </c>
      <c r="J71" s="196"/>
      <c r="K71" s="196"/>
      <c r="L71" s="196">
        <f>SUM(L53:N70)</f>
        <v>0</v>
      </c>
      <c r="M71" s="196"/>
      <c r="N71" s="196"/>
      <c r="O71" s="196">
        <f>SUM(O53:Q70)</f>
        <v>0</v>
      </c>
      <c r="P71" s="196"/>
      <c r="Q71" s="196"/>
      <c r="R71" s="196">
        <f>SUM(R53:T70)</f>
        <v>0</v>
      </c>
      <c r="S71" s="196"/>
      <c r="T71" s="196"/>
      <c r="U71" s="172">
        <f t="shared" si="2"/>
        <v>0</v>
      </c>
      <c r="V71" s="173"/>
      <c r="W71" s="8"/>
    </row>
    <row r="72" spans="1:23" s="4" customFormat="1" x14ac:dyDescent="0.2">
      <c r="A72" s="43"/>
      <c r="B72" s="169"/>
      <c r="C72" s="169"/>
      <c r="D72" s="169"/>
      <c r="E72" s="169"/>
      <c r="F72" s="169"/>
      <c r="G72" s="169"/>
      <c r="H72" s="169"/>
      <c r="I72" s="151"/>
      <c r="J72" s="151"/>
      <c r="K72" s="151"/>
      <c r="L72" s="151"/>
      <c r="M72" s="151"/>
      <c r="N72" s="151"/>
      <c r="O72" s="151"/>
      <c r="P72" s="151"/>
      <c r="Q72" s="151"/>
      <c r="R72" s="151"/>
      <c r="S72" s="151"/>
      <c r="T72" s="151"/>
      <c r="U72" s="164"/>
      <c r="V72" s="164"/>
      <c r="W72" s="6"/>
    </row>
    <row r="73" spans="1:23" s="4" customFormat="1" ht="30" customHeight="1" outlineLevel="1" x14ac:dyDescent="0.2">
      <c r="A73" s="40">
        <v>410</v>
      </c>
      <c r="B73" s="153" t="s">
        <v>19</v>
      </c>
      <c r="C73" s="153"/>
      <c r="D73" s="153"/>
      <c r="E73" s="153"/>
      <c r="F73" s="153"/>
      <c r="G73" s="153"/>
      <c r="H73" s="153"/>
      <c r="I73" s="149"/>
      <c r="J73" s="149"/>
      <c r="K73" s="149"/>
      <c r="L73" s="149"/>
      <c r="M73" s="149"/>
      <c r="N73" s="149"/>
      <c r="O73" s="151">
        <f>SUM(SUMIF(Belegliste!J:J,Kostengliederung!A73,Belegliste!I:I))</f>
        <v>0</v>
      </c>
      <c r="P73" s="151">
        <v>0</v>
      </c>
      <c r="Q73" s="151">
        <v>0</v>
      </c>
      <c r="R73" s="151">
        <f>SUM(SUMIF(Belegliste!J:J,Kostengliederung!A73,Belegliste!P:P))</f>
        <v>0</v>
      </c>
      <c r="S73" s="151">
        <v>0</v>
      </c>
      <c r="T73" s="151">
        <v>0</v>
      </c>
      <c r="U73" s="152"/>
      <c r="V73" s="152"/>
      <c r="W73" s="6"/>
    </row>
    <row r="74" spans="1:23" s="4" customFormat="1" outlineLevel="1" x14ac:dyDescent="0.2">
      <c r="A74" s="40">
        <v>420</v>
      </c>
      <c r="B74" s="153" t="s">
        <v>18</v>
      </c>
      <c r="C74" s="153"/>
      <c r="D74" s="153"/>
      <c r="E74" s="153"/>
      <c r="F74" s="153"/>
      <c r="G74" s="153"/>
      <c r="H74" s="153"/>
      <c r="I74" s="149"/>
      <c r="J74" s="149"/>
      <c r="K74" s="149"/>
      <c r="L74" s="149"/>
      <c r="M74" s="149"/>
      <c r="N74" s="149"/>
      <c r="O74" s="151">
        <f>SUM(SUMIF(Belegliste!J:J,Kostengliederung!A74,Belegliste!I:I))</f>
        <v>0</v>
      </c>
      <c r="P74" s="151">
        <v>0</v>
      </c>
      <c r="Q74" s="151">
        <v>0</v>
      </c>
      <c r="R74" s="151">
        <f>SUM(SUMIF(Belegliste!J:J,Kostengliederung!A74,Belegliste!P:P))</f>
        <v>0</v>
      </c>
      <c r="S74" s="151">
        <v>0</v>
      </c>
      <c r="T74" s="151">
        <v>0</v>
      </c>
      <c r="U74" s="152"/>
      <c r="V74" s="152"/>
      <c r="W74" s="6"/>
    </row>
    <row r="75" spans="1:23" s="4" customFormat="1" outlineLevel="1" x14ac:dyDescent="0.2">
      <c r="A75" s="40">
        <v>430</v>
      </c>
      <c r="B75" s="153" t="s">
        <v>17</v>
      </c>
      <c r="C75" s="153"/>
      <c r="D75" s="153"/>
      <c r="E75" s="153"/>
      <c r="F75" s="153"/>
      <c r="G75" s="153"/>
      <c r="H75" s="153"/>
      <c r="I75" s="149"/>
      <c r="J75" s="149"/>
      <c r="K75" s="149"/>
      <c r="L75" s="149"/>
      <c r="M75" s="149"/>
      <c r="N75" s="149"/>
      <c r="O75" s="151">
        <f>SUM(SUMIF(Belegliste!J:J,Kostengliederung!A75,Belegliste!I:I))</f>
        <v>0</v>
      </c>
      <c r="P75" s="151">
        <v>0</v>
      </c>
      <c r="Q75" s="151">
        <v>0</v>
      </c>
      <c r="R75" s="151">
        <f>SUM(SUMIF(Belegliste!J:J,Kostengliederung!A75,Belegliste!P:P))</f>
        <v>0</v>
      </c>
      <c r="S75" s="151">
        <v>0</v>
      </c>
      <c r="T75" s="151">
        <v>0</v>
      </c>
      <c r="U75" s="152"/>
      <c r="V75" s="152"/>
      <c r="W75" s="6"/>
    </row>
    <row r="76" spans="1:23" s="4" customFormat="1" outlineLevel="1" x14ac:dyDescent="0.2">
      <c r="A76" s="40">
        <v>440</v>
      </c>
      <c r="B76" s="153" t="s">
        <v>68</v>
      </c>
      <c r="C76" s="153"/>
      <c r="D76" s="153"/>
      <c r="E76" s="153"/>
      <c r="F76" s="153"/>
      <c r="G76" s="153"/>
      <c r="H76" s="153"/>
      <c r="I76" s="149"/>
      <c r="J76" s="149"/>
      <c r="K76" s="149"/>
      <c r="L76" s="149"/>
      <c r="M76" s="149"/>
      <c r="N76" s="149"/>
      <c r="O76" s="151">
        <f>SUM(SUMIF(Belegliste!J:J,Kostengliederung!A76,Belegliste!I:I))</f>
        <v>0</v>
      </c>
      <c r="P76" s="151">
        <v>0</v>
      </c>
      <c r="Q76" s="151">
        <v>0</v>
      </c>
      <c r="R76" s="151">
        <f>SUM(SUMIF(Belegliste!J:J,Kostengliederung!A76,Belegliste!P:P))</f>
        <v>0</v>
      </c>
      <c r="S76" s="151">
        <v>0</v>
      </c>
      <c r="T76" s="151">
        <v>0</v>
      </c>
      <c r="U76" s="152"/>
      <c r="V76" s="152"/>
      <c r="W76" s="6"/>
    </row>
    <row r="77" spans="1:23" ht="45" customHeight="1" outlineLevel="1" x14ac:dyDescent="0.2">
      <c r="A77" s="111">
        <v>450</v>
      </c>
      <c r="B77" s="148" t="s">
        <v>194</v>
      </c>
      <c r="C77" s="148"/>
      <c r="D77" s="148"/>
      <c r="E77" s="148"/>
      <c r="F77" s="148"/>
      <c r="G77" s="148"/>
      <c r="H77" s="148"/>
      <c r="I77" s="149"/>
      <c r="J77" s="149"/>
      <c r="K77" s="149"/>
      <c r="L77" s="150"/>
      <c r="M77" s="150"/>
      <c r="N77" s="150"/>
      <c r="O77" s="154">
        <f>SUMIF(Belegliste!J:J,Auswahllisten!A51,Belegliste!I:I)+SUMIF(Belegliste!J:J,Auswahllisten!A52,Belegliste!I:I)+SUMIF(Belegliste!J:J,Auswahllisten!A53,Belegliste!I:I)+SUMIF(Belegliste!J:J,Auswahllisten!A54,Belegliste!I:I)+SUMIF(Belegliste!J:J,Auswahllisten!A55,Belegliste!I:I)+SUMIF(Belegliste!J:J,Auswahllisten!A56,Belegliste!I:I)+SUMIF(Belegliste!J:J,Auswahllisten!A57,Belegliste!I:I)+SUMIF(Belegliste!J:J,Auswahllisten!A58,Belegliste!I:I)</f>
        <v>0</v>
      </c>
      <c r="P77" s="151"/>
      <c r="Q77" s="151"/>
      <c r="R77" s="151"/>
      <c r="S77" s="151"/>
      <c r="T77" s="151"/>
      <c r="U77" s="152"/>
      <c r="V77" s="152"/>
      <c r="W77" s="6"/>
    </row>
    <row r="78" spans="1:23" outlineLevel="1" x14ac:dyDescent="0.2">
      <c r="A78" s="40">
        <v>452</v>
      </c>
      <c r="B78" s="153" t="s">
        <v>16</v>
      </c>
      <c r="C78" s="153"/>
      <c r="D78" s="153"/>
      <c r="E78" s="153"/>
      <c r="F78" s="153"/>
      <c r="G78" s="153"/>
      <c r="H78" s="153"/>
      <c r="I78" s="150"/>
      <c r="J78" s="150"/>
      <c r="K78" s="150"/>
      <c r="L78" s="149"/>
      <c r="M78" s="149"/>
      <c r="N78" s="149"/>
      <c r="O78" s="151"/>
      <c r="P78" s="151"/>
      <c r="Q78" s="151"/>
      <c r="R78" s="151">
        <f>SUM(SUMIF(Belegliste!J:J,Kostengliederung!A78,Belegliste!P:P))</f>
        <v>0</v>
      </c>
      <c r="S78" s="151">
        <v>0</v>
      </c>
      <c r="T78" s="151">
        <v>0</v>
      </c>
      <c r="U78" s="152"/>
      <c r="V78" s="152"/>
      <c r="W78" s="6"/>
    </row>
    <row r="79" spans="1:23" outlineLevel="1" x14ac:dyDescent="0.2">
      <c r="A79" s="40">
        <v>455</v>
      </c>
      <c r="B79" s="153" t="s">
        <v>15</v>
      </c>
      <c r="C79" s="153"/>
      <c r="D79" s="153"/>
      <c r="E79" s="153"/>
      <c r="F79" s="153"/>
      <c r="G79" s="153"/>
      <c r="H79" s="153"/>
      <c r="I79" s="150"/>
      <c r="J79" s="150"/>
      <c r="K79" s="150"/>
      <c r="L79" s="149"/>
      <c r="M79" s="149"/>
      <c r="N79" s="149"/>
      <c r="O79" s="151"/>
      <c r="P79" s="151"/>
      <c r="Q79" s="151"/>
      <c r="R79" s="151">
        <f>SUM(SUMIF(Belegliste!J:J,Kostengliederung!A79,Belegliste!P:P))</f>
        <v>0</v>
      </c>
      <c r="S79" s="151">
        <v>0</v>
      </c>
      <c r="T79" s="151">
        <v>0</v>
      </c>
      <c r="U79" s="152"/>
      <c r="V79" s="152"/>
      <c r="W79" s="6"/>
    </row>
    <row r="80" spans="1:23" ht="27.75" customHeight="1" outlineLevel="1" x14ac:dyDescent="0.2">
      <c r="A80" s="40">
        <v>456</v>
      </c>
      <c r="B80" s="153" t="s">
        <v>188</v>
      </c>
      <c r="C80" s="153"/>
      <c r="D80" s="153"/>
      <c r="E80" s="153"/>
      <c r="F80" s="153"/>
      <c r="G80" s="153"/>
      <c r="H80" s="153"/>
      <c r="I80" s="150"/>
      <c r="J80" s="150"/>
      <c r="K80" s="150"/>
      <c r="L80" s="149"/>
      <c r="M80" s="149"/>
      <c r="N80" s="149"/>
      <c r="O80" s="151"/>
      <c r="P80" s="151"/>
      <c r="Q80" s="151"/>
      <c r="R80" s="151">
        <f>SUM(SUMIF(Belegliste!J:J,Kostengliederung!A80,Belegliste!P:P))</f>
        <v>0</v>
      </c>
      <c r="S80" s="151">
        <v>0</v>
      </c>
      <c r="T80" s="151">
        <v>0</v>
      </c>
      <c r="U80" s="152"/>
      <c r="V80" s="152"/>
      <c r="W80" s="6"/>
    </row>
    <row r="81" spans="1:23" ht="28.5" customHeight="1" outlineLevel="1" x14ac:dyDescent="0.2">
      <c r="A81" s="40">
        <v>459</v>
      </c>
      <c r="B81" s="153" t="s">
        <v>118</v>
      </c>
      <c r="C81" s="153"/>
      <c r="D81" s="153"/>
      <c r="E81" s="153"/>
      <c r="F81" s="153"/>
      <c r="G81" s="153"/>
      <c r="H81" s="153"/>
      <c r="I81" s="150"/>
      <c r="J81" s="150"/>
      <c r="K81" s="150"/>
      <c r="L81" s="149"/>
      <c r="M81" s="149"/>
      <c r="N81" s="149"/>
      <c r="O81" s="151"/>
      <c r="P81" s="151"/>
      <c r="Q81" s="151"/>
      <c r="R81" s="151">
        <f>SUM(SUMIF(Belegliste!J:J,Kostengliederung!A81,Belegliste!P:P))</f>
        <v>0</v>
      </c>
      <c r="S81" s="151">
        <v>0</v>
      </c>
      <c r="T81" s="151">
        <v>0</v>
      </c>
      <c r="U81" s="152"/>
      <c r="V81" s="152"/>
      <c r="W81" s="6"/>
    </row>
    <row r="82" spans="1:23" ht="24.75" customHeight="1" outlineLevel="1" x14ac:dyDescent="0.2">
      <c r="A82" s="41">
        <v>460</v>
      </c>
      <c r="B82" s="226" t="s">
        <v>195</v>
      </c>
      <c r="C82" s="226"/>
      <c r="D82" s="226"/>
      <c r="E82" s="226"/>
      <c r="F82" s="226"/>
      <c r="G82" s="226"/>
      <c r="H82" s="226"/>
      <c r="I82" s="165"/>
      <c r="J82" s="165"/>
      <c r="K82" s="165"/>
      <c r="L82" s="150"/>
      <c r="M82" s="150"/>
      <c r="N82" s="150"/>
      <c r="O82" s="151">
        <f>SUMIF(Belegliste!J:J,Auswahllisten!A59,Belegliste!I:I)+SUMIF(Belegliste!J:J,Auswahllisten!A60,Belegliste!I:I)+SUMIF(Belegliste!J:J,Auswahllisten!A61,Belegliste!I:I)+SUMIF(Belegliste!J:J,Auswahllisten!A62,Belegliste!I:I)+SUMIF(Belegliste!J:J,Auswahllisten!A63,Belegliste!I:I)+SUMIF(Belegliste!J:J,Auswahllisten!A64,Belegliste!I:I)</f>
        <v>0</v>
      </c>
      <c r="P82" s="151"/>
      <c r="Q82" s="151"/>
      <c r="R82" s="151"/>
      <c r="S82" s="151"/>
      <c r="T82" s="151"/>
      <c r="U82" s="161"/>
      <c r="V82" s="161"/>
      <c r="W82" s="6"/>
    </row>
    <row r="83" spans="1:23" outlineLevel="1" x14ac:dyDescent="0.2">
      <c r="A83" s="41">
        <v>461</v>
      </c>
      <c r="B83" s="201" t="s">
        <v>14</v>
      </c>
      <c r="C83" s="201"/>
      <c r="D83" s="201"/>
      <c r="E83" s="201"/>
      <c r="F83" s="201"/>
      <c r="G83" s="201"/>
      <c r="H83" s="201"/>
      <c r="I83" s="216"/>
      <c r="J83" s="216"/>
      <c r="K83" s="216"/>
      <c r="L83" s="149"/>
      <c r="M83" s="149"/>
      <c r="N83" s="149"/>
      <c r="O83" s="151"/>
      <c r="P83" s="151"/>
      <c r="Q83" s="151"/>
      <c r="R83" s="151">
        <f>SUM(SUMIF(Belegliste!J:J,Kostengliederung!A83,Belegliste!P:P))</f>
        <v>0</v>
      </c>
      <c r="S83" s="151">
        <v>0</v>
      </c>
      <c r="T83" s="151">
        <v>0</v>
      </c>
      <c r="U83" s="161"/>
      <c r="V83" s="161"/>
      <c r="W83" s="6"/>
    </row>
    <row r="84" spans="1:23" ht="35.25" customHeight="1" outlineLevel="1" x14ac:dyDescent="0.2">
      <c r="A84" s="111">
        <v>470</v>
      </c>
      <c r="B84" s="148" t="s">
        <v>196</v>
      </c>
      <c r="C84" s="148"/>
      <c r="D84" s="148"/>
      <c r="E84" s="148"/>
      <c r="F84" s="148"/>
      <c r="G84" s="148"/>
      <c r="H84" s="148"/>
      <c r="I84" s="149"/>
      <c r="J84" s="149"/>
      <c r="K84" s="149"/>
      <c r="L84" s="150"/>
      <c r="M84" s="150"/>
      <c r="N84" s="150"/>
      <c r="O84" s="151">
        <f>SUMIF(Belegliste!J:J,Auswahllisten!A65,Belegliste!I:I)+SUMIF(Belegliste!J:J,Auswahllisten!A66,Belegliste!I:I)+SUMIF(Belegliste!J:J,Auswahllisten!A67,Belegliste!I:I)+SUMIF(Belegliste!J:J,Auswahllisten!A68,Belegliste!I:I)+SUMIF(Belegliste!J:J,Auswahllisten!A69,Belegliste!I:I)+SUMIF(Belegliste!J:J,Auswahllisten!A70,Belegliste!I:I)+SUMIF(Belegliste!J:J,Auswahllisten!A71,Belegliste!I:I)+SUMIF(Belegliste!J:J,Auswahllisten!A72,Belegliste!I:I)+SUMIF(Belegliste!J:J,Auswahllisten!A73,Belegliste!I:I)</f>
        <v>0</v>
      </c>
      <c r="P84" s="151"/>
      <c r="Q84" s="151"/>
      <c r="R84" s="151"/>
      <c r="S84" s="151"/>
      <c r="T84" s="151"/>
      <c r="U84" s="152"/>
      <c r="V84" s="152"/>
      <c r="W84" s="6"/>
    </row>
    <row r="85" spans="1:23" outlineLevel="1" x14ac:dyDescent="0.2">
      <c r="A85" s="41">
        <v>475</v>
      </c>
      <c r="B85" s="201" t="s">
        <v>189</v>
      </c>
      <c r="C85" s="201"/>
      <c r="D85" s="201"/>
      <c r="E85" s="201"/>
      <c r="F85" s="201"/>
      <c r="G85" s="201"/>
      <c r="H85" s="201"/>
      <c r="I85" s="216"/>
      <c r="J85" s="216"/>
      <c r="K85" s="216"/>
      <c r="L85" s="149"/>
      <c r="M85" s="149"/>
      <c r="N85" s="149"/>
      <c r="O85" s="151"/>
      <c r="P85" s="151"/>
      <c r="Q85" s="151"/>
      <c r="R85" s="151">
        <f>SUM(SUMIF(Belegliste!J:J,Kostengliederung!A85,Belegliste!P:P))</f>
        <v>0</v>
      </c>
      <c r="S85" s="151">
        <v>0</v>
      </c>
      <c r="T85" s="151">
        <v>0</v>
      </c>
      <c r="U85" s="161"/>
      <c r="V85" s="161"/>
      <c r="W85" s="6"/>
    </row>
    <row r="86" spans="1:23" outlineLevel="1" x14ac:dyDescent="0.2">
      <c r="A86" s="111">
        <v>480</v>
      </c>
      <c r="B86" s="153" t="s">
        <v>119</v>
      </c>
      <c r="C86" s="153"/>
      <c r="D86" s="153"/>
      <c r="E86" s="153"/>
      <c r="F86" s="153"/>
      <c r="G86" s="153"/>
      <c r="H86" s="153"/>
      <c r="I86" s="149"/>
      <c r="J86" s="149"/>
      <c r="K86" s="149"/>
      <c r="L86" s="149"/>
      <c r="M86" s="149"/>
      <c r="N86" s="149"/>
      <c r="O86" s="151">
        <f>SUM(SUMIF(Belegliste!J:J,Kostengliederung!A86,Belegliste!I:I))</f>
        <v>0</v>
      </c>
      <c r="P86" s="151">
        <v>0</v>
      </c>
      <c r="Q86" s="151">
        <v>0</v>
      </c>
      <c r="R86" s="151">
        <f>SUM(SUMIF(Belegliste!J:J,Kostengliederung!A86,Belegliste!P:P))</f>
        <v>0</v>
      </c>
      <c r="S86" s="151">
        <v>0</v>
      </c>
      <c r="T86" s="151">
        <v>0</v>
      </c>
      <c r="U86" s="152"/>
      <c r="V86" s="152"/>
      <c r="W86" s="6"/>
    </row>
    <row r="87" spans="1:23" ht="28.5" customHeight="1" outlineLevel="1" x14ac:dyDescent="0.2">
      <c r="A87" s="111">
        <v>490</v>
      </c>
      <c r="B87" s="153" t="s">
        <v>120</v>
      </c>
      <c r="C87" s="153"/>
      <c r="D87" s="153"/>
      <c r="E87" s="153"/>
      <c r="F87" s="153"/>
      <c r="G87" s="153"/>
      <c r="H87" s="153"/>
      <c r="I87" s="149"/>
      <c r="J87" s="149"/>
      <c r="K87" s="149"/>
      <c r="L87" s="149"/>
      <c r="M87" s="149"/>
      <c r="N87" s="149"/>
      <c r="O87" s="151">
        <f>SUM(SUMIF(Belegliste!J:J,Kostengliederung!A87,Belegliste!I:I))</f>
        <v>0</v>
      </c>
      <c r="P87" s="151">
        <v>0</v>
      </c>
      <c r="Q87" s="151">
        <v>0</v>
      </c>
      <c r="R87" s="151">
        <f>SUM(SUMIF(Belegliste!J:J,Kostengliederung!A87,Belegliste!P:P))</f>
        <v>0</v>
      </c>
      <c r="S87" s="151">
        <v>0</v>
      </c>
      <c r="T87" s="151">
        <v>0</v>
      </c>
      <c r="U87" s="152"/>
      <c r="V87" s="152"/>
      <c r="W87" s="6"/>
    </row>
    <row r="88" spans="1:23" ht="15" x14ac:dyDescent="0.2">
      <c r="A88" s="42">
        <v>400</v>
      </c>
      <c r="B88" s="204" t="s">
        <v>13</v>
      </c>
      <c r="C88" s="204"/>
      <c r="D88" s="204"/>
      <c r="E88" s="204"/>
      <c r="F88" s="204"/>
      <c r="G88" s="204"/>
      <c r="H88" s="204"/>
      <c r="I88" s="196">
        <f>SUM(I73:K87)</f>
        <v>0</v>
      </c>
      <c r="J88" s="196"/>
      <c r="K88" s="196"/>
      <c r="L88" s="196">
        <f>SUM(L73:N87)</f>
        <v>0</v>
      </c>
      <c r="M88" s="196"/>
      <c r="N88" s="196"/>
      <c r="O88" s="196">
        <f>SUM(O73:Q87)</f>
        <v>0</v>
      </c>
      <c r="P88" s="196"/>
      <c r="Q88" s="196"/>
      <c r="R88" s="196">
        <f>SUM(R73:T87)</f>
        <v>0</v>
      </c>
      <c r="S88" s="196"/>
      <c r="T88" s="196"/>
      <c r="U88" s="172">
        <f t="shared" si="2"/>
        <v>0</v>
      </c>
      <c r="V88" s="173"/>
      <c r="W88" s="8"/>
    </row>
    <row r="89" spans="1:23" x14ac:dyDescent="0.2">
      <c r="A89" s="39"/>
      <c r="B89" s="169"/>
      <c r="C89" s="169"/>
      <c r="D89" s="169"/>
      <c r="E89" s="169"/>
      <c r="F89" s="169"/>
      <c r="G89" s="169"/>
      <c r="H89" s="169"/>
      <c r="I89" s="151"/>
      <c r="J89" s="151"/>
      <c r="K89" s="151"/>
      <c r="L89" s="151"/>
      <c r="M89" s="151"/>
      <c r="N89" s="151"/>
      <c r="O89" s="151"/>
      <c r="P89" s="151"/>
      <c r="Q89" s="151"/>
      <c r="R89" s="151"/>
      <c r="S89" s="151"/>
      <c r="T89" s="151"/>
      <c r="U89" s="164"/>
      <c r="V89" s="164"/>
      <c r="W89" s="6"/>
    </row>
    <row r="90" spans="1:23" outlineLevel="2" x14ac:dyDescent="0.2">
      <c r="A90" s="40">
        <v>510</v>
      </c>
      <c r="B90" s="153" t="s">
        <v>69</v>
      </c>
      <c r="C90" s="153"/>
      <c r="D90" s="153"/>
      <c r="E90" s="153"/>
      <c r="F90" s="153"/>
      <c r="G90" s="153"/>
      <c r="H90" s="153"/>
      <c r="I90" s="149"/>
      <c r="J90" s="149"/>
      <c r="K90" s="149"/>
      <c r="L90" s="149"/>
      <c r="M90" s="149"/>
      <c r="N90" s="149"/>
      <c r="O90" s="151">
        <f>SUM(SUMIF(Belegliste!J:J,Kostengliederung!A90,Belegliste!I:I))</f>
        <v>0</v>
      </c>
      <c r="P90" s="151">
        <v>0</v>
      </c>
      <c r="Q90" s="151">
        <v>0</v>
      </c>
      <c r="R90" s="151">
        <f>SUM(SUMIF(Belegliste!J:J,Kostengliederung!A90,Belegliste!Q:Q))</f>
        <v>0</v>
      </c>
      <c r="S90" s="151">
        <v>0</v>
      </c>
      <c r="T90" s="151">
        <v>0</v>
      </c>
      <c r="U90" s="152"/>
      <c r="V90" s="152"/>
      <c r="W90" s="6"/>
    </row>
    <row r="91" spans="1:23" outlineLevel="2" x14ac:dyDescent="0.2">
      <c r="A91" s="40">
        <v>520</v>
      </c>
      <c r="B91" s="153" t="s">
        <v>70</v>
      </c>
      <c r="C91" s="153"/>
      <c r="D91" s="153"/>
      <c r="E91" s="153"/>
      <c r="F91" s="153"/>
      <c r="G91" s="153"/>
      <c r="H91" s="153"/>
      <c r="I91" s="149"/>
      <c r="J91" s="149"/>
      <c r="K91" s="149"/>
      <c r="L91" s="149"/>
      <c r="M91" s="149"/>
      <c r="N91" s="149"/>
      <c r="O91" s="151">
        <f>SUM(SUMIF(Belegliste!J:J,Kostengliederung!A91,Belegliste!I:I))</f>
        <v>0</v>
      </c>
      <c r="P91" s="151">
        <v>0</v>
      </c>
      <c r="Q91" s="151">
        <v>0</v>
      </c>
      <c r="R91" s="151">
        <f>SUM(SUMIF(Belegliste!J:J,Kostengliederung!A91,Belegliste!Q:Q))</f>
        <v>0</v>
      </c>
      <c r="S91" s="151">
        <v>0</v>
      </c>
      <c r="T91" s="151">
        <v>0</v>
      </c>
      <c r="U91" s="152"/>
      <c r="V91" s="152"/>
      <c r="W91" s="6"/>
    </row>
    <row r="92" spans="1:23" ht="28.5" customHeight="1" outlineLevel="2" x14ac:dyDescent="0.2">
      <c r="A92" s="40">
        <v>530</v>
      </c>
      <c r="B92" s="153" t="s">
        <v>12</v>
      </c>
      <c r="C92" s="153"/>
      <c r="D92" s="153"/>
      <c r="E92" s="153"/>
      <c r="F92" s="153"/>
      <c r="G92" s="153"/>
      <c r="H92" s="153"/>
      <c r="I92" s="149"/>
      <c r="J92" s="149"/>
      <c r="K92" s="149"/>
      <c r="L92" s="149"/>
      <c r="M92" s="149"/>
      <c r="N92" s="149"/>
      <c r="O92" s="151">
        <f>SUM(SUMIF(Belegliste!J:J,Kostengliederung!A92,Belegliste!I:I))</f>
        <v>0</v>
      </c>
      <c r="P92" s="151">
        <v>0</v>
      </c>
      <c r="Q92" s="151">
        <v>0</v>
      </c>
      <c r="R92" s="151">
        <f>SUM(SUMIF(Belegliste!J:J,Kostengliederung!A92,Belegliste!Q:Q))</f>
        <v>0</v>
      </c>
      <c r="S92" s="151">
        <v>0</v>
      </c>
      <c r="T92" s="151">
        <v>0</v>
      </c>
      <c r="U92" s="152"/>
      <c r="V92" s="152"/>
      <c r="W92" s="6"/>
    </row>
    <row r="93" spans="1:23" ht="28.5" customHeight="1" outlineLevel="2" x14ac:dyDescent="0.2">
      <c r="A93" s="40">
        <v>540</v>
      </c>
      <c r="B93" s="153" t="s">
        <v>71</v>
      </c>
      <c r="C93" s="153"/>
      <c r="D93" s="153"/>
      <c r="E93" s="153"/>
      <c r="F93" s="153"/>
      <c r="G93" s="153"/>
      <c r="H93" s="153"/>
      <c r="I93" s="149"/>
      <c r="J93" s="149"/>
      <c r="K93" s="149"/>
      <c r="L93" s="149"/>
      <c r="M93" s="149"/>
      <c r="N93" s="149"/>
      <c r="O93" s="151">
        <f>SUM(SUMIF(Belegliste!J:J,Kostengliederung!A93,Belegliste!I:I))</f>
        <v>0</v>
      </c>
      <c r="P93" s="151">
        <v>0</v>
      </c>
      <c r="Q93" s="151">
        <v>0</v>
      </c>
      <c r="R93" s="151">
        <f>SUM(SUMIF(Belegliste!J:J,Kostengliederung!A93,Belegliste!Q:Q))</f>
        <v>0</v>
      </c>
      <c r="S93" s="151">
        <v>0</v>
      </c>
      <c r="T93" s="151">
        <v>0</v>
      </c>
      <c r="U93" s="152"/>
      <c r="V93" s="152"/>
      <c r="W93" s="6"/>
    </row>
    <row r="94" spans="1:23" ht="28.5" customHeight="1" outlineLevel="2" x14ac:dyDescent="0.2">
      <c r="A94" s="111">
        <v>550</v>
      </c>
      <c r="B94" s="148" t="s">
        <v>197</v>
      </c>
      <c r="C94" s="148"/>
      <c r="D94" s="148"/>
      <c r="E94" s="148"/>
      <c r="F94" s="148"/>
      <c r="G94" s="148"/>
      <c r="H94" s="148"/>
      <c r="I94" s="149"/>
      <c r="J94" s="149"/>
      <c r="K94" s="149"/>
      <c r="L94" s="150"/>
      <c r="M94" s="150"/>
      <c r="N94" s="150"/>
      <c r="O94" s="151">
        <f>SUMIF(Belegliste!J:J,Auswahllisten!A80,Belegliste!I:I)+SUMIF(Belegliste!J:J,Auswahllisten!A81,Belegliste!I:I)+SUMIF(Belegliste!J:J,Auswahllisten!A82,Belegliste!I:I)</f>
        <v>0</v>
      </c>
      <c r="P94" s="151">
        <v>0</v>
      </c>
      <c r="Q94" s="151">
        <v>0</v>
      </c>
      <c r="R94" s="151"/>
      <c r="S94" s="151"/>
      <c r="T94" s="151"/>
      <c r="U94" s="152"/>
      <c r="V94" s="152"/>
      <c r="W94" s="6"/>
    </row>
    <row r="95" spans="1:23" ht="28.5" customHeight="1" outlineLevel="2" x14ac:dyDescent="0.2">
      <c r="A95" s="40">
        <v>551</v>
      </c>
      <c r="B95" s="153" t="s">
        <v>11</v>
      </c>
      <c r="C95" s="153"/>
      <c r="D95" s="153"/>
      <c r="E95" s="153"/>
      <c r="F95" s="153"/>
      <c r="G95" s="153"/>
      <c r="H95" s="153"/>
      <c r="I95" s="150"/>
      <c r="J95" s="150"/>
      <c r="K95" s="150"/>
      <c r="L95" s="149"/>
      <c r="M95" s="149"/>
      <c r="N95" s="149"/>
      <c r="O95" s="151"/>
      <c r="P95" s="151"/>
      <c r="Q95" s="151"/>
      <c r="R95" s="151">
        <f>SUM(SUMIF(Belegliste!J:J,Kostengliederung!A95,Belegliste!Q:Q))</f>
        <v>0</v>
      </c>
      <c r="S95" s="151">
        <v>0</v>
      </c>
      <c r="T95" s="151">
        <v>0</v>
      </c>
      <c r="U95" s="152"/>
      <c r="V95" s="152"/>
      <c r="W95" s="6"/>
    </row>
    <row r="96" spans="1:23" ht="28.5" customHeight="1" outlineLevel="2" x14ac:dyDescent="0.2">
      <c r="A96" s="111">
        <v>559</v>
      </c>
      <c r="B96" s="153" t="s">
        <v>121</v>
      </c>
      <c r="C96" s="153"/>
      <c r="D96" s="153"/>
      <c r="E96" s="153"/>
      <c r="F96" s="153"/>
      <c r="G96" s="153"/>
      <c r="H96" s="153"/>
      <c r="I96" s="150"/>
      <c r="J96" s="150"/>
      <c r="K96" s="150"/>
      <c r="L96" s="149"/>
      <c r="M96" s="149"/>
      <c r="N96" s="149"/>
      <c r="O96" s="151"/>
      <c r="P96" s="151"/>
      <c r="Q96" s="151"/>
      <c r="R96" s="151">
        <f>SUM(SUMIF(Belegliste!J:J,Kostengliederung!A96,Belegliste!Q:Q))</f>
        <v>0</v>
      </c>
      <c r="S96" s="151">
        <v>0</v>
      </c>
      <c r="T96" s="151">
        <v>0</v>
      </c>
      <c r="U96" s="152"/>
      <c r="V96" s="152"/>
      <c r="W96" s="6"/>
    </row>
    <row r="97" spans="1:23" ht="14.25" customHeight="1" outlineLevel="2" x14ac:dyDescent="0.2">
      <c r="A97" s="111">
        <v>560</v>
      </c>
      <c r="B97" s="153" t="s">
        <v>122</v>
      </c>
      <c r="C97" s="153"/>
      <c r="D97" s="153"/>
      <c r="E97" s="153"/>
      <c r="F97" s="153"/>
      <c r="G97" s="153"/>
      <c r="H97" s="153"/>
      <c r="I97" s="149"/>
      <c r="J97" s="149"/>
      <c r="K97" s="149"/>
      <c r="L97" s="149"/>
      <c r="M97" s="149"/>
      <c r="N97" s="149"/>
      <c r="O97" s="151">
        <f>SUM(SUMIF(Belegliste!J:J,Kostengliederung!A97,Belegliste!I:I))</f>
        <v>0</v>
      </c>
      <c r="P97" s="151">
        <v>0</v>
      </c>
      <c r="Q97" s="151">
        <v>0</v>
      </c>
      <c r="R97" s="151">
        <f>SUM(SUMIF(Belegliste!J:J,Kostengliederung!A97,Belegliste!Q:Q))</f>
        <v>0</v>
      </c>
      <c r="S97" s="151">
        <v>0</v>
      </c>
      <c r="T97" s="151">
        <v>0</v>
      </c>
      <c r="U97" s="152"/>
      <c r="V97" s="152"/>
      <c r="W97" s="6"/>
    </row>
    <row r="98" spans="1:23" ht="14.25" customHeight="1" outlineLevel="2" x14ac:dyDescent="0.2">
      <c r="A98" s="111">
        <v>570</v>
      </c>
      <c r="B98" s="153" t="s">
        <v>123</v>
      </c>
      <c r="C98" s="153"/>
      <c r="D98" s="153"/>
      <c r="E98" s="153"/>
      <c r="F98" s="153"/>
      <c r="G98" s="153"/>
      <c r="H98" s="153"/>
      <c r="I98" s="149"/>
      <c r="J98" s="149"/>
      <c r="K98" s="149"/>
      <c r="L98" s="149"/>
      <c r="M98" s="149"/>
      <c r="N98" s="149"/>
      <c r="O98" s="151">
        <f>SUM(SUMIF(Belegliste!J:J,Kostengliederung!A98,Belegliste!I:I))</f>
        <v>0</v>
      </c>
      <c r="P98" s="151">
        <v>0</v>
      </c>
      <c r="Q98" s="151">
        <v>0</v>
      </c>
      <c r="R98" s="151">
        <f>SUM(SUMIF(Belegliste!J:J,Kostengliederung!A98,Belegliste!Q:Q))</f>
        <v>0</v>
      </c>
      <c r="S98" s="151">
        <v>0</v>
      </c>
      <c r="T98" s="151">
        <v>0</v>
      </c>
      <c r="U98" s="152"/>
      <c r="V98" s="152"/>
      <c r="W98" s="6"/>
    </row>
    <row r="99" spans="1:23" ht="14.25" customHeight="1" outlineLevel="2" x14ac:dyDescent="0.2">
      <c r="A99" s="111">
        <v>590</v>
      </c>
      <c r="B99" s="153" t="s">
        <v>124</v>
      </c>
      <c r="C99" s="153"/>
      <c r="D99" s="153"/>
      <c r="E99" s="153"/>
      <c r="F99" s="153"/>
      <c r="G99" s="153"/>
      <c r="H99" s="153"/>
      <c r="I99" s="149"/>
      <c r="J99" s="149"/>
      <c r="K99" s="149"/>
      <c r="L99" s="149"/>
      <c r="M99" s="149"/>
      <c r="N99" s="149"/>
      <c r="O99" s="151">
        <f>SUM(SUMIF(Belegliste!J:J,Kostengliederung!A99,Belegliste!I:I))</f>
        <v>0</v>
      </c>
      <c r="P99" s="151">
        <v>0</v>
      </c>
      <c r="Q99" s="151">
        <v>0</v>
      </c>
      <c r="R99" s="151">
        <f>SUM(SUMIF(Belegliste!J:J,Kostengliederung!A99,Belegliste!Q:Q))</f>
        <v>0</v>
      </c>
      <c r="S99" s="151">
        <v>0</v>
      </c>
      <c r="T99" s="151">
        <v>0</v>
      </c>
      <c r="U99" s="152"/>
      <c r="V99" s="152"/>
      <c r="W99" s="6"/>
    </row>
    <row r="100" spans="1:23" ht="15" x14ac:dyDescent="0.2">
      <c r="A100" s="42">
        <v>500</v>
      </c>
      <c r="B100" s="204" t="s">
        <v>10</v>
      </c>
      <c r="C100" s="204"/>
      <c r="D100" s="204"/>
      <c r="E100" s="204"/>
      <c r="F100" s="204"/>
      <c r="G100" s="204"/>
      <c r="H100" s="204"/>
      <c r="I100" s="196">
        <f>SUM(I90:K99)</f>
        <v>0</v>
      </c>
      <c r="J100" s="196"/>
      <c r="K100" s="196"/>
      <c r="L100" s="196">
        <f>SUM(L90:N99)</f>
        <v>0</v>
      </c>
      <c r="M100" s="196"/>
      <c r="N100" s="196"/>
      <c r="O100" s="196">
        <f>SUM(O90:Q99)</f>
        <v>0</v>
      </c>
      <c r="P100" s="196"/>
      <c r="Q100" s="196"/>
      <c r="R100" s="196">
        <f>SUM(R90:T99)</f>
        <v>0</v>
      </c>
      <c r="S100" s="196"/>
      <c r="T100" s="196"/>
      <c r="U100" s="172">
        <f t="shared" ref="U100:U137" si="3">IF(L100&gt;0,R100/L100,0)</f>
        <v>0</v>
      </c>
      <c r="V100" s="173"/>
      <c r="W100" s="8"/>
    </row>
    <row r="101" spans="1:23" x14ac:dyDescent="0.2">
      <c r="A101" s="39"/>
      <c r="B101" s="169"/>
      <c r="C101" s="169"/>
      <c r="D101" s="169"/>
      <c r="E101" s="169"/>
      <c r="F101" s="169"/>
      <c r="G101" s="169"/>
      <c r="H101" s="169"/>
      <c r="I101" s="151"/>
      <c r="J101" s="151"/>
      <c r="K101" s="151"/>
      <c r="L101" s="151"/>
      <c r="M101" s="151"/>
      <c r="N101" s="151"/>
      <c r="O101" s="151"/>
      <c r="P101" s="151"/>
      <c r="Q101" s="151"/>
      <c r="R101" s="151"/>
      <c r="S101" s="151"/>
      <c r="T101" s="151"/>
      <c r="U101" s="164"/>
      <c r="V101" s="164"/>
      <c r="W101" s="6"/>
    </row>
    <row r="102" spans="1:23" x14ac:dyDescent="0.2">
      <c r="A102" s="40">
        <v>610</v>
      </c>
      <c r="B102" s="148" t="s">
        <v>215</v>
      </c>
      <c r="C102" s="148"/>
      <c r="D102" s="148"/>
      <c r="E102" s="148"/>
      <c r="F102" s="148"/>
      <c r="G102" s="148"/>
      <c r="H102" s="148"/>
      <c r="I102" s="149"/>
      <c r="J102" s="149"/>
      <c r="K102" s="149"/>
      <c r="L102" s="150"/>
      <c r="M102" s="150"/>
      <c r="N102" s="150"/>
      <c r="O102" s="155">
        <f>(SUMIF(Belegliste!J:J,Kostengliederung!A103,Belegliste!I:I))+(SUMIF(Belegliste!J:J,Kostengliederung!A104,Belegliste!I:I))+(SUMIF(Belegliste!J:J,Kostengliederung!A105,Belegliste!I:I))</f>
        <v>0</v>
      </c>
      <c r="P102" s="155">
        <v>0</v>
      </c>
      <c r="Q102" s="155">
        <v>0</v>
      </c>
      <c r="R102" s="155"/>
      <c r="S102" s="155"/>
      <c r="T102" s="155"/>
      <c r="U102" s="152"/>
      <c r="V102" s="152"/>
      <c r="W102" s="6"/>
    </row>
    <row r="103" spans="1:23" outlineLevel="1" x14ac:dyDescent="0.2">
      <c r="A103" s="40">
        <v>611</v>
      </c>
      <c r="B103" s="208" t="s">
        <v>72</v>
      </c>
      <c r="C103" s="208"/>
      <c r="D103" s="208"/>
      <c r="E103" s="208"/>
      <c r="F103" s="208"/>
      <c r="G103" s="208"/>
      <c r="H103" s="208"/>
      <c r="I103" s="150"/>
      <c r="J103" s="150"/>
      <c r="K103" s="150"/>
      <c r="L103" s="150"/>
      <c r="M103" s="150"/>
      <c r="N103" s="150"/>
      <c r="O103" s="155"/>
      <c r="P103" s="155"/>
      <c r="Q103" s="155"/>
      <c r="R103" s="155"/>
      <c r="S103" s="155"/>
      <c r="T103" s="155"/>
      <c r="U103" s="152"/>
      <c r="V103" s="152"/>
      <c r="W103" s="6"/>
    </row>
    <row r="104" spans="1:23" outlineLevel="1" x14ac:dyDescent="0.2">
      <c r="A104" s="40">
        <v>612</v>
      </c>
      <c r="B104" s="208" t="s">
        <v>73</v>
      </c>
      <c r="C104" s="208"/>
      <c r="D104" s="208"/>
      <c r="E104" s="208"/>
      <c r="F104" s="208"/>
      <c r="G104" s="208"/>
      <c r="H104" s="208"/>
      <c r="I104" s="150"/>
      <c r="J104" s="150"/>
      <c r="K104" s="150"/>
      <c r="L104" s="150"/>
      <c r="M104" s="150"/>
      <c r="N104" s="150"/>
      <c r="O104" s="155"/>
      <c r="P104" s="155"/>
      <c r="Q104" s="155"/>
      <c r="R104" s="155"/>
      <c r="S104" s="155"/>
      <c r="T104" s="155"/>
      <c r="U104" s="152"/>
      <c r="V104" s="152"/>
      <c r="W104" s="6"/>
    </row>
    <row r="105" spans="1:23" outlineLevel="1" x14ac:dyDescent="0.2">
      <c r="A105" s="111">
        <v>619</v>
      </c>
      <c r="B105" s="153" t="s">
        <v>9</v>
      </c>
      <c r="C105" s="153"/>
      <c r="D105" s="153"/>
      <c r="E105" s="153"/>
      <c r="F105" s="153"/>
      <c r="G105" s="153"/>
      <c r="H105" s="153"/>
      <c r="I105" s="150"/>
      <c r="J105" s="150"/>
      <c r="K105" s="150"/>
      <c r="L105" s="149"/>
      <c r="M105" s="149"/>
      <c r="N105" s="149"/>
      <c r="O105" s="155"/>
      <c r="P105" s="155"/>
      <c r="Q105" s="155"/>
      <c r="R105" s="155">
        <f>SUM(SUMIF(Belegliste!J:J,Kostengliederung!A105,Belegliste!R:R))</f>
        <v>0</v>
      </c>
      <c r="S105" s="155">
        <v>0</v>
      </c>
      <c r="T105" s="155">
        <v>0</v>
      </c>
      <c r="U105" s="152"/>
      <c r="V105" s="152"/>
      <c r="W105" s="6"/>
    </row>
    <row r="106" spans="1:23" outlineLevel="1" x14ac:dyDescent="0.2">
      <c r="A106" s="111">
        <v>620</v>
      </c>
      <c r="B106" s="148" t="s">
        <v>216</v>
      </c>
      <c r="C106" s="148"/>
      <c r="D106" s="148"/>
      <c r="E106" s="148"/>
      <c r="F106" s="148"/>
      <c r="G106" s="148"/>
      <c r="H106" s="148"/>
      <c r="I106" s="149"/>
      <c r="J106" s="149"/>
      <c r="K106" s="149"/>
      <c r="L106" s="150"/>
      <c r="M106" s="150"/>
      <c r="N106" s="150"/>
      <c r="O106" s="154">
        <f>(SUMIF(Belegliste!J:J,Kostengliederung!A107,Belegliste!I:I))+(SUMIF(Belegliste!J:J,Kostengliederung!A108,Belegliste!I:I))+(SUMIF(Belegliste!J:J,Kostengliederung!A109,Belegliste!I:I))</f>
        <v>0</v>
      </c>
      <c r="P106" s="154">
        <v>0</v>
      </c>
      <c r="Q106" s="154">
        <v>0</v>
      </c>
      <c r="R106" s="155"/>
      <c r="S106" s="155"/>
      <c r="T106" s="155"/>
      <c r="U106" s="152"/>
      <c r="V106" s="152"/>
      <c r="W106" s="6"/>
    </row>
    <row r="107" spans="1:23" outlineLevel="1" x14ac:dyDescent="0.2">
      <c r="A107" s="40">
        <v>621</v>
      </c>
      <c r="B107" s="153" t="s">
        <v>154</v>
      </c>
      <c r="C107" s="153"/>
      <c r="D107" s="153"/>
      <c r="E107" s="153"/>
      <c r="F107" s="153"/>
      <c r="G107" s="153"/>
      <c r="H107" s="153"/>
      <c r="I107" s="150"/>
      <c r="J107" s="150"/>
      <c r="K107" s="150"/>
      <c r="L107" s="150"/>
      <c r="M107" s="150"/>
      <c r="N107" s="150"/>
      <c r="O107" s="154"/>
      <c r="P107" s="154"/>
      <c r="Q107" s="154"/>
      <c r="R107" s="154"/>
      <c r="S107" s="154"/>
      <c r="T107" s="154"/>
      <c r="U107" s="152"/>
      <c r="V107" s="152"/>
      <c r="W107" s="6"/>
    </row>
    <row r="108" spans="1:23" ht="30" customHeight="1" outlineLevel="1" x14ac:dyDescent="0.2">
      <c r="A108" s="40">
        <v>622</v>
      </c>
      <c r="B108" s="153" t="s">
        <v>74</v>
      </c>
      <c r="C108" s="153"/>
      <c r="D108" s="153"/>
      <c r="E108" s="153"/>
      <c r="F108" s="153"/>
      <c r="G108" s="153"/>
      <c r="H108" s="153"/>
      <c r="I108" s="150"/>
      <c r="J108" s="150"/>
      <c r="K108" s="150"/>
      <c r="L108" s="149"/>
      <c r="M108" s="149"/>
      <c r="N108" s="149"/>
      <c r="O108" s="151"/>
      <c r="P108" s="151"/>
      <c r="Q108" s="151"/>
      <c r="R108" s="151">
        <f>SUM(SUMIF(Belegliste!J:J,Kostengliederung!A108,Belegliste!R:R))</f>
        <v>0</v>
      </c>
      <c r="S108" s="151">
        <v>0</v>
      </c>
      <c r="T108" s="151">
        <v>0</v>
      </c>
      <c r="U108" s="152"/>
      <c r="V108" s="152"/>
      <c r="W108" s="6"/>
    </row>
    <row r="109" spans="1:23" ht="29.25" customHeight="1" outlineLevel="1" x14ac:dyDescent="0.2">
      <c r="A109" s="41">
        <v>623</v>
      </c>
      <c r="B109" s="201" t="s">
        <v>75</v>
      </c>
      <c r="C109" s="201"/>
      <c r="D109" s="201"/>
      <c r="E109" s="201"/>
      <c r="F109" s="201"/>
      <c r="G109" s="201"/>
      <c r="H109" s="201"/>
      <c r="I109" s="216"/>
      <c r="J109" s="216"/>
      <c r="K109" s="216"/>
      <c r="L109" s="149"/>
      <c r="M109" s="149"/>
      <c r="N109" s="149"/>
      <c r="O109" s="151"/>
      <c r="P109" s="151"/>
      <c r="Q109" s="151"/>
      <c r="R109" s="151">
        <f>SUM(SUMIF(Belegliste!J:J,Kostengliederung!A109,Belegliste!R:R))</f>
        <v>0</v>
      </c>
      <c r="S109" s="151">
        <v>0</v>
      </c>
      <c r="T109" s="151">
        <v>0</v>
      </c>
      <c r="U109" s="161"/>
      <c r="V109" s="161"/>
      <c r="W109" s="6"/>
    </row>
    <row r="110" spans="1:23" ht="15.75" thickBot="1" x14ac:dyDescent="0.25">
      <c r="A110" s="65">
        <v>600</v>
      </c>
      <c r="B110" s="224" t="s">
        <v>8</v>
      </c>
      <c r="C110" s="224"/>
      <c r="D110" s="224"/>
      <c r="E110" s="224"/>
      <c r="F110" s="224"/>
      <c r="G110" s="224"/>
      <c r="H110" s="224"/>
      <c r="I110" s="225">
        <f>SUM(I102:K109)</f>
        <v>0</v>
      </c>
      <c r="J110" s="225"/>
      <c r="K110" s="225"/>
      <c r="L110" s="225">
        <f>SUM(L102:N109)</f>
        <v>0</v>
      </c>
      <c r="M110" s="225"/>
      <c r="N110" s="225"/>
      <c r="O110" s="225">
        <f>SUM(O102:Q109)</f>
        <v>0</v>
      </c>
      <c r="P110" s="225"/>
      <c r="Q110" s="225"/>
      <c r="R110" s="225">
        <f>SUM(R102:T109)</f>
        <v>0</v>
      </c>
      <c r="S110" s="225"/>
      <c r="T110" s="225"/>
      <c r="U110" s="162"/>
      <c r="V110" s="163"/>
      <c r="W110" s="8"/>
    </row>
    <row r="111" spans="1:23" ht="15.75" thickBot="1" x14ac:dyDescent="0.3">
      <c r="A111" s="66"/>
      <c r="B111" s="157" t="s">
        <v>130</v>
      </c>
      <c r="C111" s="158"/>
      <c r="D111" s="158"/>
      <c r="E111" s="158"/>
      <c r="F111" s="158"/>
      <c r="G111" s="158"/>
      <c r="H111" s="159"/>
      <c r="I111" s="156">
        <f>I110+I100+I88+I71+I51+I35+I23</f>
        <v>0</v>
      </c>
      <c r="J111" s="156"/>
      <c r="K111" s="156"/>
      <c r="L111" s="156">
        <f>L110+L100+L88+L71+L51+L35+L23</f>
        <v>0</v>
      </c>
      <c r="M111" s="156"/>
      <c r="N111" s="156"/>
      <c r="O111" s="156">
        <f>O110+O100+O88+O71+O51+O35+O23</f>
        <v>0</v>
      </c>
      <c r="P111" s="156"/>
      <c r="Q111" s="156"/>
      <c r="R111" s="156">
        <f>R110+R100+R88+R71+R51+R35+R23</f>
        <v>0</v>
      </c>
      <c r="S111" s="156"/>
      <c r="T111" s="156"/>
      <c r="U111" s="167"/>
      <c r="V111" s="168"/>
      <c r="W111" s="8"/>
    </row>
    <row r="112" spans="1:23" ht="15.75" thickBot="1" x14ac:dyDescent="0.3">
      <c r="A112" s="66"/>
      <c r="B112" s="157" t="s">
        <v>85</v>
      </c>
      <c r="C112" s="158"/>
      <c r="D112" s="158"/>
      <c r="E112" s="158"/>
      <c r="F112" s="158"/>
      <c r="G112" s="158"/>
      <c r="H112" s="159"/>
      <c r="I112" s="156">
        <f>I110+I100+I88+I71+I51+I35</f>
        <v>0</v>
      </c>
      <c r="J112" s="156"/>
      <c r="K112" s="156"/>
      <c r="L112" s="156">
        <f>L110+L100+L88+L71+L51+L35</f>
        <v>0</v>
      </c>
      <c r="M112" s="156"/>
      <c r="N112" s="156"/>
      <c r="O112" s="156">
        <f>O110+O100+O88+O71+O51+O35</f>
        <v>0</v>
      </c>
      <c r="P112" s="156"/>
      <c r="Q112" s="156"/>
      <c r="R112" s="156">
        <f>R110+R100+R88+R71+R51+R35</f>
        <v>0</v>
      </c>
      <c r="S112" s="156"/>
      <c r="T112" s="156"/>
      <c r="U112" s="167">
        <f t="shared" ref="U112" si="4">IF(L112&gt;0,R112/L112,0)</f>
        <v>0</v>
      </c>
      <c r="V112" s="168"/>
      <c r="W112" s="8"/>
    </row>
    <row r="113" spans="1:23" x14ac:dyDescent="0.2">
      <c r="A113" s="39"/>
      <c r="B113" s="169"/>
      <c r="C113" s="169"/>
      <c r="D113" s="169"/>
      <c r="E113" s="169"/>
      <c r="F113" s="169"/>
      <c r="G113" s="169"/>
      <c r="H113" s="169"/>
      <c r="I113" s="151"/>
      <c r="J113" s="151"/>
      <c r="K113" s="151"/>
      <c r="L113" s="151"/>
      <c r="M113" s="151"/>
      <c r="N113" s="151"/>
      <c r="O113" s="151"/>
      <c r="P113" s="151"/>
      <c r="Q113" s="151"/>
      <c r="R113" s="151"/>
      <c r="S113" s="151"/>
      <c r="T113" s="151"/>
      <c r="U113" s="164"/>
      <c r="V113" s="164"/>
      <c r="W113" s="6"/>
    </row>
    <row r="114" spans="1:23" ht="28.5" customHeight="1" outlineLevel="1" x14ac:dyDescent="0.2">
      <c r="A114" s="40">
        <v>710</v>
      </c>
      <c r="B114" s="153" t="s">
        <v>76</v>
      </c>
      <c r="C114" s="153"/>
      <c r="D114" s="153"/>
      <c r="E114" s="153"/>
      <c r="F114" s="153"/>
      <c r="G114" s="153"/>
      <c r="H114" s="153"/>
      <c r="I114" s="149"/>
      <c r="J114" s="149"/>
      <c r="K114" s="149"/>
      <c r="L114" s="149"/>
      <c r="M114" s="149"/>
      <c r="N114" s="149"/>
      <c r="O114" s="151">
        <f>SUM(SUMIF(Belegliste!J:J,Kostengliederung!A114,Belegliste!I:I))</f>
        <v>0</v>
      </c>
      <c r="P114" s="151">
        <v>0</v>
      </c>
      <c r="Q114" s="151">
        <v>0</v>
      </c>
      <c r="R114" s="151">
        <f>SUM(SUMIF(Belegliste!J:J,Kostengliederung!A114,Belegliste!S:S))</f>
        <v>0</v>
      </c>
      <c r="S114" s="151">
        <v>0</v>
      </c>
      <c r="T114" s="151">
        <v>0</v>
      </c>
      <c r="U114" s="152"/>
      <c r="V114" s="152"/>
      <c r="W114" s="6"/>
    </row>
    <row r="115" spans="1:23" ht="39" customHeight="1" outlineLevel="1" x14ac:dyDescent="0.2">
      <c r="A115" s="40">
        <v>720</v>
      </c>
      <c r="B115" s="153" t="s">
        <v>7</v>
      </c>
      <c r="C115" s="153"/>
      <c r="D115" s="153"/>
      <c r="E115" s="153"/>
      <c r="F115" s="153"/>
      <c r="G115" s="153"/>
      <c r="H115" s="153"/>
      <c r="I115" s="149"/>
      <c r="J115" s="149"/>
      <c r="K115" s="149"/>
      <c r="L115" s="149"/>
      <c r="M115" s="149"/>
      <c r="N115" s="149"/>
      <c r="O115" s="151">
        <f>SUM(SUMIF(Belegliste!J:J,Kostengliederung!A115,Belegliste!I:I))</f>
        <v>0</v>
      </c>
      <c r="P115" s="151">
        <v>0</v>
      </c>
      <c r="Q115" s="151">
        <v>0</v>
      </c>
      <c r="R115" s="151">
        <f>SUM(SUMIF(Belegliste!J:J,Kostengliederung!A115,Belegliste!S:S))</f>
        <v>0</v>
      </c>
      <c r="S115" s="151">
        <v>0</v>
      </c>
      <c r="T115" s="151">
        <v>0</v>
      </c>
      <c r="U115" s="152"/>
      <c r="V115" s="152"/>
      <c r="W115" s="6"/>
    </row>
    <row r="116" spans="1:23" ht="40.5" customHeight="1" outlineLevel="1" x14ac:dyDescent="0.2">
      <c r="A116" s="40">
        <v>730</v>
      </c>
      <c r="B116" s="148" t="s">
        <v>208</v>
      </c>
      <c r="C116" s="148"/>
      <c r="D116" s="148"/>
      <c r="E116" s="148"/>
      <c r="F116" s="148"/>
      <c r="G116" s="148"/>
      <c r="H116" s="148"/>
      <c r="I116" s="150"/>
      <c r="J116" s="150"/>
      <c r="K116" s="150"/>
      <c r="L116" s="149"/>
      <c r="M116" s="149"/>
      <c r="N116" s="149"/>
      <c r="O116" s="151"/>
      <c r="P116" s="151"/>
      <c r="Q116" s="151"/>
      <c r="R116" s="174">
        <f>SUM(SUMIF(Belegliste!J:J,Kostengliederung!A117,Belegliste!S:S))+(SUMIF(Belegliste!J:J,Kostengliederung!A118,Belegliste!S:S))+(SUMIF(Belegliste!J:J,Kostengliederung!A119,Belegliste!S:S))+(SUMIF(Belegliste!J:J,Kostengliederung!A120,Belegliste!S:S))+(SUMIF(Belegliste!J:J,Kostengliederung!A121,Belegliste!S:S))+(SUMIF(Belegliste!J:J,Kostengliederung!A122,Belegliste!S:S))+(SUMIF(Belegliste!J:J,Kostengliederung!A123,Belegliste!S:S))</f>
        <v>0</v>
      </c>
      <c r="S116" s="174">
        <v>0</v>
      </c>
      <c r="T116" s="174">
        <v>0</v>
      </c>
      <c r="U116" s="152"/>
      <c r="V116" s="152"/>
      <c r="W116" s="6"/>
    </row>
    <row r="117" spans="1:23" ht="14.25" customHeight="1" outlineLevel="1" x14ac:dyDescent="0.2">
      <c r="A117" s="40">
        <v>731</v>
      </c>
      <c r="B117" s="153" t="s">
        <v>207</v>
      </c>
      <c r="C117" s="153"/>
      <c r="D117" s="153"/>
      <c r="E117" s="153"/>
      <c r="F117" s="153"/>
      <c r="G117" s="153"/>
      <c r="H117" s="153"/>
      <c r="I117" s="149"/>
      <c r="J117" s="149"/>
      <c r="K117" s="149"/>
      <c r="L117" s="150"/>
      <c r="M117" s="150"/>
      <c r="N117" s="150"/>
      <c r="O117" s="151">
        <f>SUM(SUMIF(Belegliste!J:J,Kostengliederung!A117,Belegliste!I:I))</f>
        <v>0</v>
      </c>
      <c r="P117" s="151">
        <v>0</v>
      </c>
      <c r="Q117" s="151">
        <v>0</v>
      </c>
      <c r="R117" s="151"/>
      <c r="S117" s="151"/>
      <c r="T117" s="151"/>
      <c r="U117" s="152"/>
      <c r="V117" s="152"/>
      <c r="W117" s="6"/>
    </row>
    <row r="118" spans="1:23" ht="14.25" customHeight="1" outlineLevel="1" x14ac:dyDescent="0.2">
      <c r="A118" s="40">
        <v>732</v>
      </c>
      <c r="B118" s="153" t="s">
        <v>209</v>
      </c>
      <c r="C118" s="153"/>
      <c r="D118" s="153"/>
      <c r="E118" s="153"/>
      <c r="F118" s="153"/>
      <c r="G118" s="153"/>
      <c r="H118" s="153"/>
      <c r="I118" s="149"/>
      <c r="J118" s="149"/>
      <c r="K118" s="149"/>
      <c r="L118" s="150"/>
      <c r="M118" s="150"/>
      <c r="N118" s="150"/>
      <c r="O118" s="151">
        <f>SUM(SUMIF(Belegliste!J:J,Kostengliederung!A118,Belegliste!I:I))</f>
        <v>0</v>
      </c>
      <c r="P118" s="151">
        <v>0</v>
      </c>
      <c r="Q118" s="151">
        <v>0</v>
      </c>
      <c r="R118" s="151"/>
      <c r="S118" s="151"/>
      <c r="T118" s="151"/>
      <c r="U118" s="152"/>
      <c r="V118" s="152"/>
      <c r="W118" s="6"/>
    </row>
    <row r="119" spans="1:23" ht="27.75" customHeight="1" outlineLevel="1" x14ac:dyDescent="0.2">
      <c r="A119" s="40">
        <v>733</v>
      </c>
      <c r="B119" s="153" t="s">
        <v>210</v>
      </c>
      <c r="C119" s="153"/>
      <c r="D119" s="153"/>
      <c r="E119" s="153"/>
      <c r="F119" s="153"/>
      <c r="G119" s="153"/>
      <c r="H119" s="153"/>
      <c r="I119" s="149"/>
      <c r="J119" s="149"/>
      <c r="K119" s="149"/>
      <c r="L119" s="150"/>
      <c r="M119" s="150"/>
      <c r="N119" s="150"/>
      <c r="O119" s="151">
        <f>SUM(SUMIF(Belegliste!J:J,Kostengliederung!A119,Belegliste!I:I))</f>
        <v>0</v>
      </c>
      <c r="P119" s="151">
        <v>0</v>
      </c>
      <c r="Q119" s="151">
        <v>0</v>
      </c>
      <c r="R119" s="151"/>
      <c r="S119" s="151"/>
      <c r="T119" s="151"/>
      <c r="U119" s="152"/>
      <c r="V119" s="152"/>
      <c r="W119" s="6"/>
    </row>
    <row r="120" spans="1:23" ht="27.75" customHeight="1" outlineLevel="1" x14ac:dyDescent="0.2">
      <c r="A120" s="40">
        <v>734</v>
      </c>
      <c r="B120" s="153" t="s">
        <v>211</v>
      </c>
      <c r="C120" s="153"/>
      <c r="D120" s="153"/>
      <c r="E120" s="153"/>
      <c r="F120" s="153"/>
      <c r="G120" s="153"/>
      <c r="H120" s="153"/>
      <c r="I120" s="166"/>
      <c r="J120" s="149"/>
      <c r="K120" s="149"/>
      <c r="L120" s="150"/>
      <c r="M120" s="150"/>
      <c r="N120" s="150"/>
      <c r="O120" s="151">
        <f>SUM(SUMIF(Belegliste!J:J,Kostengliederung!A120,Belegliste!I:I))</f>
        <v>0</v>
      </c>
      <c r="P120" s="151">
        <v>0</v>
      </c>
      <c r="Q120" s="151">
        <v>0</v>
      </c>
      <c r="R120" s="151"/>
      <c r="S120" s="151"/>
      <c r="T120" s="151"/>
      <c r="U120" s="152"/>
      <c r="V120" s="152"/>
      <c r="W120" s="6"/>
    </row>
    <row r="121" spans="1:23" ht="14.25" customHeight="1" outlineLevel="1" x14ac:dyDescent="0.2">
      <c r="A121" s="40">
        <v>735</v>
      </c>
      <c r="B121" s="153" t="s">
        <v>212</v>
      </c>
      <c r="C121" s="153"/>
      <c r="D121" s="153"/>
      <c r="E121" s="153"/>
      <c r="F121" s="153"/>
      <c r="G121" s="153"/>
      <c r="H121" s="153"/>
      <c r="I121" s="149"/>
      <c r="J121" s="149"/>
      <c r="K121" s="149"/>
      <c r="L121" s="150"/>
      <c r="M121" s="150"/>
      <c r="N121" s="150"/>
      <c r="O121" s="151">
        <f>SUM(SUMIF(Belegliste!J:J,Kostengliederung!A121,Belegliste!I:I))</f>
        <v>0</v>
      </c>
      <c r="P121" s="151">
        <v>0</v>
      </c>
      <c r="Q121" s="151">
        <v>0</v>
      </c>
      <c r="R121" s="151"/>
      <c r="S121" s="151"/>
      <c r="T121" s="151"/>
      <c r="U121" s="152"/>
      <c r="V121" s="152"/>
      <c r="W121" s="6"/>
    </row>
    <row r="122" spans="1:23" ht="27.75" customHeight="1" outlineLevel="1" x14ac:dyDescent="0.2">
      <c r="A122" s="40">
        <v>736</v>
      </c>
      <c r="B122" s="153" t="s">
        <v>213</v>
      </c>
      <c r="C122" s="153"/>
      <c r="D122" s="153"/>
      <c r="E122" s="153"/>
      <c r="F122" s="153"/>
      <c r="G122" s="153"/>
      <c r="H122" s="153"/>
      <c r="I122" s="149"/>
      <c r="J122" s="149"/>
      <c r="K122" s="149"/>
      <c r="L122" s="150"/>
      <c r="M122" s="150"/>
      <c r="N122" s="150"/>
      <c r="O122" s="151">
        <f>SUM(SUMIF(Belegliste!J:J,Kostengliederung!A122,Belegliste!I:I))</f>
        <v>0</v>
      </c>
      <c r="P122" s="151">
        <v>0</v>
      </c>
      <c r="Q122" s="151">
        <v>0</v>
      </c>
      <c r="R122" s="151"/>
      <c r="S122" s="151"/>
      <c r="T122" s="151"/>
      <c r="U122" s="152"/>
      <c r="V122" s="152"/>
      <c r="W122" s="6"/>
    </row>
    <row r="123" spans="1:23" ht="27.75" customHeight="1" outlineLevel="1" x14ac:dyDescent="0.2">
      <c r="A123" s="40">
        <v>739</v>
      </c>
      <c r="B123" s="153" t="s">
        <v>214</v>
      </c>
      <c r="C123" s="153"/>
      <c r="D123" s="153"/>
      <c r="E123" s="153"/>
      <c r="F123" s="153"/>
      <c r="G123" s="153"/>
      <c r="H123" s="153"/>
      <c r="I123" s="149"/>
      <c r="J123" s="149"/>
      <c r="K123" s="149"/>
      <c r="L123" s="150"/>
      <c r="M123" s="150"/>
      <c r="N123" s="150"/>
      <c r="O123" s="151">
        <f>SUM(SUMIF(Belegliste!J:J,Kostengliederung!A123,Belegliste!I:I))</f>
        <v>0</v>
      </c>
      <c r="P123" s="151">
        <v>0</v>
      </c>
      <c r="Q123" s="151">
        <v>0</v>
      </c>
      <c r="R123" s="151"/>
      <c r="S123" s="151"/>
      <c r="T123" s="151"/>
      <c r="U123" s="152"/>
      <c r="V123" s="152"/>
      <c r="W123" s="6"/>
    </row>
    <row r="124" spans="1:23" outlineLevel="1" x14ac:dyDescent="0.2">
      <c r="A124" s="40">
        <v>740</v>
      </c>
      <c r="B124" s="153" t="s">
        <v>6</v>
      </c>
      <c r="C124" s="153"/>
      <c r="D124" s="153"/>
      <c r="E124" s="153"/>
      <c r="F124" s="153"/>
      <c r="G124" s="153"/>
      <c r="H124" s="153"/>
      <c r="I124" s="149"/>
      <c r="J124" s="149"/>
      <c r="K124" s="149"/>
      <c r="L124" s="149"/>
      <c r="M124" s="149"/>
      <c r="N124" s="149"/>
      <c r="O124" s="151">
        <f>SUM(SUMIF(Belegliste!J:J,Kostengliederung!A124,Belegliste!I:I))</f>
        <v>0</v>
      </c>
      <c r="P124" s="151">
        <v>0</v>
      </c>
      <c r="Q124" s="151">
        <v>0</v>
      </c>
      <c r="R124" s="151">
        <f>SUM(SUMIF(Belegliste!J:J,Kostengliederung!A124,Belegliste!S:S))</f>
        <v>0</v>
      </c>
      <c r="S124" s="151">
        <v>0</v>
      </c>
      <c r="T124" s="151">
        <v>0</v>
      </c>
      <c r="U124" s="152"/>
      <c r="V124" s="152"/>
      <c r="W124" s="6"/>
    </row>
    <row r="125" spans="1:23" s="4" customFormat="1" outlineLevel="1" x14ac:dyDescent="0.2">
      <c r="A125" s="40">
        <v>750</v>
      </c>
      <c r="B125" s="153" t="s">
        <v>153</v>
      </c>
      <c r="C125" s="153"/>
      <c r="D125" s="153"/>
      <c r="E125" s="153"/>
      <c r="F125" s="153"/>
      <c r="G125" s="153"/>
      <c r="H125" s="153"/>
      <c r="I125" s="149"/>
      <c r="J125" s="149"/>
      <c r="K125" s="149"/>
      <c r="L125" s="149"/>
      <c r="M125" s="149"/>
      <c r="N125" s="149"/>
      <c r="O125" s="151">
        <f>SUM(SUMIF(Belegliste!J:J,Kostengliederung!A125,Belegliste!I:I))</f>
        <v>0</v>
      </c>
      <c r="P125" s="151">
        <v>0</v>
      </c>
      <c r="Q125" s="151">
        <v>0</v>
      </c>
      <c r="R125" s="151">
        <f>SUM(SUMIF(Belegliste!J:J,Kostengliederung!A125,Belegliste!S:S))</f>
        <v>0</v>
      </c>
      <c r="S125" s="151">
        <v>0</v>
      </c>
      <c r="T125" s="151">
        <v>0</v>
      </c>
      <c r="U125" s="152"/>
      <c r="V125" s="152"/>
      <c r="W125" s="6"/>
    </row>
    <row r="126" spans="1:23" s="4" customFormat="1" outlineLevel="1" x14ac:dyDescent="0.2">
      <c r="A126" s="40">
        <v>760</v>
      </c>
      <c r="B126" s="153" t="s">
        <v>5</v>
      </c>
      <c r="C126" s="153"/>
      <c r="D126" s="153"/>
      <c r="E126" s="153"/>
      <c r="F126" s="153"/>
      <c r="G126" s="153"/>
      <c r="H126" s="153"/>
      <c r="I126" s="149"/>
      <c r="J126" s="149"/>
      <c r="K126" s="149"/>
      <c r="L126" s="149"/>
      <c r="M126" s="149"/>
      <c r="N126" s="149"/>
      <c r="O126" s="151">
        <f>SUM(SUMIF(Belegliste!J:J,Kostengliederung!A126,Belegliste!I:I))</f>
        <v>0</v>
      </c>
      <c r="P126" s="151">
        <v>0</v>
      </c>
      <c r="Q126" s="151">
        <v>0</v>
      </c>
      <c r="R126" s="151">
        <f>SUM(SUMIF(Belegliste!J:J,Kostengliederung!A126,Belegliste!S:S))</f>
        <v>0</v>
      </c>
      <c r="S126" s="151">
        <v>0</v>
      </c>
      <c r="T126" s="151">
        <v>0</v>
      </c>
      <c r="U126" s="152"/>
      <c r="V126" s="152"/>
      <c r="W126" s="6"/>
    </row>
    <row r="127" spans="1:23" s="4" customFormat="1" ht="27" customHeight="1" outlineLevel="1" x14ac:dyDescent="0.2">
      <c r="A127" s="40">
        <v>770</v>
      </c>
      <c r="B127" s="148" t="s">
        <v>217</v>
      </c>
      <c r="C127" s="148"/>
      <c r="D127" s="148"/>
      <c r="E127" s="148"/>
      <c r="F127" s="148"/>
      <c r="G127" s="148"/>
      <c r="H127" s="148"/>
      <c r="I127" s="149"/>
      <c r="J127" s="149"/>
      <c r="K127" s="149"/>
      <c r="L127" s="150"/>
      <c r="M127" s="150"/>
      <c r="N127" s="150"/>
      <c r="O127" s="151">
        <f>SUM(SUMIF(Belegliste!J:J,Kostengliederung!A128,Belegliste!I:I))+(SUMIF(Belegliste!J:J,Kostengliederung!A129,Belegliste!I:I))+(SUMIF(Belegliste!J:J,Kostengliederung!A130,Belegliste!I:I))+(SUMIF(Belegliste!J:J,Kostengliederung!A131,Belegliste!I:I))+(SUMIF(Belegliste!J:J,Kostengliederung!A132,Belegliste!I:I))+(SUMIF(Belegliste!J:J,Kostengliederung!A133,Belegliste!I:I))</f>
        <v>0</v>
      </c>
      <c r="P127" s="151">
        <v>0</v>
      </c>
      <c r="Q127" s="151">
        <v>0</v>
      </c>
      <c r="R127" s="151"/>
      <c r="S127" s="151"/>
      <c r="T127" s="151"/>
      <c r="U127" s="152"/>
      <c r="V127" s="152"/>
      <c r="W127" s="6"/>
    </row>
    <row r="128" spans="1:23" s="4" customFormat="1" ht="28.5" customHeight="1" outlineLevel="1" x14ac:dyDescent="0.2">
      <c r="A128" s="40">
        <v>771</v>
      </c>
      <c r="B128" s="153" t="s">
        <v>4</v>
      </c>
      <c r="C128" s="153"/>
      <c r="D128" s="153"/>
      <c r="E128" s="153"/>
      <c r="F128" s="153"/>
      <c r="G128" s="153"/>
      <c r="H128" s="153"/>
      <c r="I128" s="150"/>
      <c r="J128" s="150"/>
      <c r="K128" s="150"/>
      <c r="L128" s="149"/>
      <c r="M128" s="149"/>
      <c r="N128" s="149"/>
      <c r="O128" s="151"/>
      <c r="P128" s="151"/>
      <c r="Q128" s="151"/>
      <c r="R128" s="151">
        <f>SUM(SUMIF(Belegliste!J:J,Kostengliederung!A128,Belegliste!S:S))</f>
        <v>0</v>
      </c>
      <c r="S128" s="151">
        <v>0</v>
      </c>
      <c r="T128" s="151">
        <v>0</v>
      </c>
      <c r="U128" s="152"/>
      <c r="V128" s="152"/>
      <c r="W128" s="6"/>
    </row>
    <row r="129" spans="1:23" s="4" customFormat="1" outlineLevel="1" x14ac:dyDescent="0.2">
      <c r="A129" s="40">
        <v>772</v>
      </c>
      <c r="B129" s="153" t="s">
        <v>3</v>
      </c>
      <c r="C129" s="153"/>
      <c r="D129" s="153"/>
      <c r="E129" s="153"/>
      <c r="F129" s="153"/>
      <c r="G129" s="153"/>
      <c r="H129" s="153"/>
      <c r="I129" s="150"/>
      <c r="J129" s="150"/>
      <c r="K129" s="150"/>
      <c r="L129" s="149"/>
      <c r="M129" s="149"/>
      <c r="N129" s="149"/>
      <c r="O129" s="151"/>
      <c r="P129" s="151"/>
      <c r="Q129" s="151"/>
      <c r="R129" s="151">
        <f>SUM(SUMIF(Belegliste!J:J,Kostengliederung!A129,Belegliste!S:S))</f>
        <v>0</v>
      </c>
      <c r="S129" s="151">
        <v>0</v>
      </c>
      <c r="T129" s="151">
        <v>0</v>
      </c>
      <c r="U129" s="152"/>
      <c r="V129" s="152"/>
      <c r="W129" s="6"/>
    </row>
    <row r="130" spans="1:23" s="4" customFormat="1" outlineLevel="1" x14ac:dyDescent="0.2">
      <c r="A130" s="40">
        <v>773</v>
      </c>
      <c r="B130" s="153" t="s">
        <v>77</v>
      </c>
      <c r="C130" s="153"/>
      <c r="D130" s="153"/>
      <c r="E130" s="153"/>
      <c r="F130" s="153"/>
      <c r="G130" s="153"/>
      <c r="H130" s="153"/>
      <c r="I130" s="150"/>
      <c r="J130" s="150"/>
      <c r="K130" s="150"/>
      <c r="L130" s="149"/>
      <c r="M130" s="149"/>
      <c r="N130" s="149"/>
      <c r="O130" s="151"/>
      <c r="P130" s="151"/>
      <c r="Q130" s="151"/>
      <c r="R130" s="151">
        <f>SUM(SUMIF(Belegliste!J:J,Kostengliederung!A130,Belegliste!S:S))</f>
        <v>0</v>
      </c>
      <c r="S130" s="151">
        <v>0</v>
      </c>
      <c r="T130" s="151">
        <v>0</v>
      </c>
      <c r="U130" s="152"/>
      <c r="V130" s="152"/>
      <c r="W130" s="6"/>
    </row>
    <row r="131" spans="1:23" s="4" customFormat="1" ht="29.25" customHeight="1" outlineLevel="1" x14ac:dyDescent="0.2">
      <c r="A131" s="40">
        <v>774</v>
      </c>
      <c r="B131" s="153" t="s">
        <v>2</v>
      </c>
      <c r="C131" s="153"/>
      <c r="D131" s="153"/>
      <c r="E131" s="153"/>
      <c r="F131" s="153"/>
      <c r="G131" s="153"/>
      <c r="H131" s="153"/>
      <c r="I131" s="150"/>
      <c r="J131" s="150"/>
      <c r="K131" s="150"/>
      <c r="L131" s="149"/>
      <c r="M131" s="149"/>
      <c r="N131" s="149"/>
      <c r="O131" s="151"/>
      <c r="P131" s="151"/>
      <c r="Q131" s="151"/>
      <c r="R131" s="151">
        <f>SUM(SUMIF(Belegliste!J:J,Kostengliederung!A131,Belegliste!S:S))</f>
        <v>0</v>
      </c>
      <c r="S131" s="151">
        <v>0</v>
      </c>
      <c r="T131" s="151">
        <v>0</v>
      </c>
      <c r="U131" s="152"/>
      <c r="V131" s="152"/>
      <c r="W131" s="6"/>
    </row>
    <row r="132" spans="1:23" s="4" customFormat="1" ht="29.25" customHeight="1" outlineLevel="1" x14ac:dyDescent="0.2">
      <c r="A132" s="40">
        <v>775</v>
      </c>
      <c r="B132" s="153" t="s">
        <v>190</v>
      </c>
      <c r="C132" s="153"/>
      <c r="D132" s="153"/>
      <c r="E132" s="153"/>
      <c r="F132" s="153"/>
      <c r="G132" s="153"/>
      <c r="H132" s="153"/>
      <c r="I132" s="150"/>
      <c r="J132" s="150"/>
      <c r="K132" s="150"/>
      <c r="L132" s="149"/>
      <c r="M132" s="149"/>
      <c r="N132" s="149"/>
      <c r="O132" s="151"/>
      <c r="P132" s="151"/>
      <c r="Q132" s="151"/>
      <c r="R132" s="151">
        <f>SUM(SUMIF(Belegliste!J:J,Kostengliederung!A132,Belegliste!S:S))</f>
        <v>0</v>
      </c>
      <c r="S132" s="151">
        <v>0</v>
      </c>
      <c r="T132" s="151">
        <v>0</v>
      </c>
      <c r="U132" s="152"/>
      <c r="V132" s="152"/>
      <c r="W132" s="6"/>
    </row>
    <row r="133" spans="1:23" s="4" customFormat="1" ht="59.25" customHeight="1" outlineLevel="1" x14ac:dyDescent="0.2">
      <c r="A133" s="41">
        <v>779</v>
      </c>
      <c r="B133" s="201" t="s">
        <v>78</v>
      </c>
      <c r="C133" s="201"/>
      <c r="D133" s="201"/>
      <c r="E133" s="201"/>
      <c r="F133" s="201"/>
      <c r="G133" s="201"/>
      <c r="H133" s="201"/>
      <c r="I133" s="216"/>
      <c r="J133" s="216"/>
      <c r="K133" s="216"/>
      <c r="L133" s="165"/>
      <c r="M133" s="165"/>
      <c r="N133" s="165"/>
      <c r="O133" s="151"/>
      <c r="P133" s="151"/>
      <c r="Q133" s="151"/>
      <c r="R133" s="151">
        <f>SUM(SUMIF(Belegliste!J:J,Kostengliederung!A133,Belegliste!S:S))</f>
        <v>0</v>
      </c>
      <c r="S133" s="151">
        <v>0</v>
      </c>
      <c r="T133" s="151">
        <v>0</v>
      </c>
      <c r="U133" s="161"/>
      <c r="V133" s="161"/>
      <c r="W133" s="6"/>
    </row>
    <row r="134" spans="1:23" s="4" customFormat="1" ht="20.25" customHeight="1" outlineLevel="1" x14ac:dyDescent="0.2">
      <c r="A134" s="112">
        <v>790</v>
      </c>
      <c r="B134" s="201" t="s">
        <v>125</v>
      </c>
      <c r="C134" s="201"/>
      <c r="D134" s="201"/>
      <c r="E134" s="201"/>
      <c r="F134" s="201"/>
      <c r="G134" s="201"/>
      <c r="H134" s="201"/>
      <c r="I134" s="165"/>
      <c r="J134" s="165"/>
      <c r="K134" s="165"/>
      <c r="L134" s="165"/>
      <c r="M134" s="165"/>
      <c r="N134" s="165"/>
      <c r="O134" s="151">
        <f>SUM(SUMIF(Belegliste!J:J,Kostengliederung!A134,Belegliste!I:I))</f>
        <v>0</v>
      </c>
      <c r="P134" s="151">
        <v>0</v>
      </c>
      <c r="Q134" s="151">
        <v>0</v>
      </c>
      <c r="R134" s="151">
        <f>SUM(SUMIF(Belegliste!J:J,Kostengliederung!A134,Belegliste!S:S))</f>
        <v>0</v>
      </c>
      <c r="S134" s="151">
        <v>0</v>
      </c>
      <c r="T134" s="151">
        <v>0</v>
      </c>
      <c r="U134" s="161"/>
      <c r="V134" s="161"/>
      <c r="W134" s="6"/>
    </row>
    <row r="135" spans="1:23" s="4" customFormat="1" ht="15" x14ac:dyDescent="0.2">
      <c r="A135" s="42">
        <v>700</v>
      </c>
      <c r="B135" s="204" t="s">
        <v>1</v>
      </c>
      <c r="C135" s="204"/>
      <c r="D135" s="204"/>
      <c r="E135" s="204"/>
      <c r="F135" s="204"/>
      <c r="G135" s="204"/>
      <c r="H135" s="204"/>
      <c r="I135" s="196">
        <f>SUM(I114:K134)</f>
        <v>0</v>
      </c>
      <c r="J135" s="196"/>
      <c r="K135" s="196"/>
      <c r="L135" s="196">
        <f t="shared" ref="L135" si="5">SUM(L114:N134)</f>
        <v>0</v>
      </c>
      <c r="M135" s="196"/>
      <c r="N135" s="196"/>
      <c r="O135" s="196">
        <f t="shared" ref="O135" si="6">SUM(O114:Q134)</f>
        <v>0</v>
      </c>
      <c r="P135" s="196"/>
      <c r="Q135" s="196"/>
      <c r="R135" s="196">
        <f t="shared" ref="R135" si="7">SUM(R114:T134)</f>
        <v>0</v>
      </c>
      <c r="S135" s="196"/>
      <c r="T135" s="196"/>
      <c r="U135" s="172">
        <f t="shared" si="3"/>
        <v>0</v>
      </c>
      <c r="V135" s="173"/>
      <c r="W135" s="8"/>
    </row>
    <row r="136" spans="1:23" s="4" customFormat="1" ht="15" thickBot="1" x14ac:dyDescent="0.25">
      <c r="A136" s="44"/>
      <c r="B136" s="218"/>
      <c r="C136" s="218"/>
      <c r="D136" s="218"/>
      <c r="E136" s="218"/>
      <c r="F136" s="218"/>
      <c r="G136" s="218"/>
      <c r="H136" s="218"/>
      <c r="I136" s="217"/>
      <c r="J136" s="217"/>
      <c r="K136" s="217"/>
      <c r="L136" s="217"/>
      <c r="M136" s="217"/>
      <c r="N136" s="217"/>
      <c r="O136" s="217"/>
      <c r="P136" s="217"/>
      <c r="Q136" s="217"/>
      <c r="R136" s="217"/>
      <c r="S136" s="217"/>
      <c r="T136" s="217"/>
      <c r="U136" s="160"/>
      <c r="V136" s="160"/>
      <c r="W136" s="6"/>
    </row>
    <row r="137" spans="1:23" s="4" customFormat="1" ht="15.75" thickBot="1" x14ac:dyDescent="0.3">
      <c r="A137" s="170" t="s">
        <v>0</v>
      </c>
      <c r="B137" s="171"/>
      <c r="C137" s="171"/>
      <c r="D137" s="171"/>
      <c r="E137" s="171"/>
      <c r="F137" s="171"/>
      <c r="G137" s="171"/>
      <c r="H137" s="171"/>
      <c r="I137" s="156">
        <f>I135+I111</f>
        <v>0</v>
      </c>
      <c r="J137" s="156"/>
      <c r="K137" s="156"/>
      <c r="L137" s="156">
        <f>L135+L111</f>
        <v>0</v>
      </c>
      <c r="M137" s="156"/>
      <c r="N137" s="156"/>
      <c r="O137" s="156">
        <f>O135+O111</f>
        <v>0</v>
      </c>
      <c r="P137" s="156"/>
      <c r="Q137" s="156"/>
      <c r="R137" s="156">
        <f>R135+R111</f>
        <v>0</v>
      </c>
      <c r="S137" s="156"/>
      <c r="T137" s="156"/>
      <c r="U137" s="167">
        <f t="shared" si="3"/>
        <v>0</v>
      </c>
      <c r="V137" s="168"/>
      <c r="W137" s="8"/>
    </row>
    <row r="138" spans="1:23" x14ac:dyDescent="0.2">
      <c r="A138" s="36"/>
      <c r="B138" s="36"/>
      <c r="C138" s="36"/>
      <c r="D138" s="36"/>
      <c r="E138" s="36"/>
      <c r="F138" s="36"/>
      <c r="G138" s="36"/>
      <c r="H138" s="36"/>
      <c r="I138" s="36"/>
      <c r="J138" s="36"/>
      <c r="K138" s="36"/>
      <c r="L138" s="36"/>
      <c r="M138" s="36"/>
      <c r="N138" s="36"/>
      <c r="O138" s="36"/>
      <c r="P138" s="36"/>
      <c r="Q138" s="36"/>
      <c r="R138" s="36"/>
      <c r="S138" s="36"/>
      <c r="T138" s="36"/>
      <c r="U138" s="36"/>
      <c r="V138" s="36"/>
    </row>
  </sheetData>
  <sheetProtection sheet="1" selectLockedCells="1" autoFilter="0"/>
  <mergeCells count="717">
    <mergeCell ref="U132:V132"/>
    <mergeCell ref="B82:H82"/>
    <mergeCell ref="I82:K82"/>
    <mergeCell ref="L82:N82"/>
    <mergeCell ref="O82:Q82"/>
    <mergeCell ref="R82:T82"/>
    <mergeCell ref="U82:V82"/>
    <mergeCell ref="B85:H85"/>
    <mergeCell ref="I85:K85"/>
    <mergeCell ref="L85:N85"/>
    <mergeCell ref="O85:Q85"/>
    <mergeCell ref="R85:T85"/>
    <mergeCell ref="U85:V85"/>
    <mergeCell ref="B99:H99"/>
    <mergeCell ref="I99:K99"/>
    <mergeCell ref="L99:N99"/>
    <mergeCell ref="O99:Q99"/>
    <mergeCell ref="R99:T99"/>
    <mergeCell ref="U99:V99"/>
    <mergeCell ref="U96:V96"/>
    <mergeCell ref="B129:H129"/>
    <mergeCell ref="I129:K129"/>
    <mergeCell ref="O129:Q129"/>
    <mergeCell ref="B132:H132"/>
    <mergeCell ref="R25:T25"/>
    <mergeCell ref="U25:V25"/>
    <mergeCell ref="B49:H49"/>
    <mergeCell ref="I49:K49"/>
    <mergeCell ref="L49:N49"/>
    <mergeCell ref="O49:Q49"/>
    <mergeCell ref="R49:T49"/>
    <mergeCell ref="U49:V49"/>
    <mergeCell ref="B77:H77"/>
    <mergeCell ref="I77:K77"/>
    <mergeCell ref="L77:N77"/>
    <mergeCell ref="O77:Q77"/>
    <mergeCell ref="R77:T77"/>
    <mergeCell ref="U77:V77"/>
    <mergeCell ref="U60:V60"/>
    <mergeCell ref="B65:H65"/>
    <mergeCell ref="I65:K65"/>
    <mergeCell ref="L65:N65"/>
    <mergeCell ref="O65:Q65"/>
    <mergeCell ref="R65:T65"/>
    <mergeCell ref="U65:V65"/>
    <mergeCell ref="B56:H56"/>
    <mergeCell ref="I56:K56"/>
    <mergeCell ref="L56:N56"/>
    <mergeCell ref="O56:Q56"/>
    <mergeCell ref="R56:T56"/>
    <mergeCell ref="U56:V56"/>
    <mergeCell ref="B59:H59"/>
    <mergeCell ref="I59:K59"/>
    <mergeCell ref="L59:N59"/>
    <mergeCell ref="O59:Q59"/>
    <mergeCell ref="R59:T59"/>
    <mergeCell ref="U59:V59"/>
    <mergeCell ref="B57:H57"/>
    <mergeCell ref="I57:K57"/>
    <mergeCell ref="O57:Q57"/>
    <mergeCell ref="L57:N57"/>
    <mergeCell ref="B58:H58"/>
    <mergeCell ref="I58:K58"/>
    <mergeCell ref="O58:Q58"/>
    <mergeCell ref="I132:K132"/>
    <mergeCell ref="L132:N132"/>
    <mergeCell ref="O132:Q132"/>
    <mergeCell ref="O111:Q111"/>
    <mergeCell ref="R111:T111"/>
    <mergeCell ref="U111:V111"/>
    <mergeCell ref="R132:T132"/>
    <mergeCell ref="B128:H128"/>
    <mergeCell ref="I128:K128"/>
    <mergeCell ref="O128:Q128"/>
    <mergeCell ref="L126:N126"/>
    <mergeCell ref="L128:N128"/>
    <mergeCell ref="O124:Q124"/>
    <mergeCell ref="R120:T120"/>
    <mergeCell ref="U120:V120"/>
    <mergeCell ref="B121:H121"/>
    <mergeCell ref="I121:K121"/>
    <mergeCell ref="I117:K117"/>
    <mergeCell ref="L117:N117"/>
    <mergeCell ref="O117:Q117"/>
    <mergeCell ref="R117:T117"/>
    <mergeCell ref="U117:V117"/>
    <mergeCell ref="L121:N121"/>
    <mergeCell ref="O121:Q121"/>
    <mergeCell ref="L97:N97"/>
    <mergeCell ref="O97:Q97"/>
    <mergeCell ref="B107:H107"/>
    <mergeCell ref="I107:K107"/>
    <mergeCell ref="O107:Q107"/>
    <mergeCell ref="B108:H108"/>
    <mergeCell ref="I108:K108"/>
    <mergeCell ref="O108:Q108"/>
    <mergeCell ref="L107:N107"/>
    <mergeCell ref="L108:N108"/>
    <mergeCell ref="B101:H101"/>
    <mergeCell ref="I101:K101"/>
    <mergeCell ref="B100:H100"/>
    <mergeCell ref="I100:K100"/>
    <mergeCell ref="O100:Q100"/>
    <mergeCell ref="L100:N100"/>
    <mergeCell ref="B103:H103"/>
    <mergeCell ref="I103:K103"/>
    <mergeCell ref="O103:Q103"/>
    <mergeCell ref="L101:N101"/>
    <mergeCell ref="L103:N103"/>
    <mergeCell ref="B104:H104"/>
    <mergeCell ref="I104:K104"/>
    <mergeCell ref="O104:Q104"/>
    <mergeCell ref="U97:V97"/>
    <mergeCell ref="B98:H98"/>
    <mergeCell ref="I98:K98"/>
    <mergeCell ref="L98:N98"/>
    <mergeCell ref="O98:Q98"/>
    <mergeCell ref="R98:T98"/>
    <mergeCell ref="U98:V98"/>
    <mergeCell ref="R89:T89"/>
    <mergeCell ref="L89:N89"/>
    <mergeCell ref="B91:H91"/>
    <mergeCell ref="I91:K91"/>
    <mergeCell ref="O91:Q91"/>
    <mergeCell ref="L91:N91"/>
    <mergeCell ref="B92:H92"/>
    <mergeCell ref="I92:K92"/>
    <mergeCell ref="O92:Q92"/>
    <mergeCell ref="B93:H93"/>
    <mergeCell ref="I93:K93"/>
    <mergeCell ref="O93:Q93"/>
    <mergeCell ref="L92:N92"/>
    <mergeCell ref="L93:N93"/>
    <mergeCell ref="B96:H96"/>
    <mergeCell ref="I96:K96"/>
    <mergeCell ref="B97:H97"/>
    <mergeCell ref="O101:Q101"/>
    <mergeCell ref="B102:H102"/>
    <mergeCell ref="I102:K102"/>
    <mergeCell ref="L102:N102"/>
    <mergeCell ref="O102:Q102"/>
    <mergeCell ref="R84:T84"/>
    <mergeCell ref="U84:V84"/>
    <mergeCell ref="B86:H86"/>
    <mergeCell ref="I86:K86"/>
    <mergeCell ref="L86:N86"/>
    <mergeCell ref="O86:Q86"/>
    <mergeCell ref="R86:T86"/>
    <mergeCell ref="U86:V86"/>
    <mergeCell ref="R88:T88"/>
    <mergeCell ref="O87:Q87"/>
    <mergeCell ref="B84:H84"/>
    <mergeCell ref="I84:K84"/>
    <mergeCell ref="U88:V88"/>
    <mergeCell ref="L96:N96"/>
    <mergeCell ref="O96:Q96"/>
    <mergeCell ref="B95:H95"/>
    <mergeCell ref="I95:K95"/>
    <mergeCell ref="O95:Q95"/>
    <mergeCell ref="L95:N95"/>
    <mergeCell ref="A14:V15"/>
    <mergeCell ref="I17:N18"/>
    <mergeCell ref="O17:T18"/>
    <mergeCell ref="B135:H135"/>
    <mergeCell ref="I135:K135"/>
    <mergeCell ref="O135:Q135"/>
    <mergeCell ref="R135:T135"/>
    <mergeCell ref="L135:N135"/>
    <mergeCell ref="B124:H124"/>
    <mergeCell ref="B109:H109"/>
    <mergeCell ref="I109:K109"/>
    <mergeCell ref="O109:Q109"/>
    <mergeCell ref="B110:H110"/>
    <mergeCell ref="I110:K110"/>
    <mergeCell ref="O110:Q110"/>
    <mergeCell ref="L109:N109"/>
    <mergeCell ref="L110:N110"/>
    <mergeCell ref="R110:T110"/>
    <mergeCell ref="B105:H105"/>
    <mergeCell ref="I105:K105"/>
    <mergeCell ref="O105:Q105"/>
    <mergeCell ref="L104:N104"/>
    <mergeCell ref="L105:N105"/>
    <mergeCell ref="R87:T87"/>
    <mergeCell ref="I137:K137"/>
    <mergeCell ref="O137:Q137"/>
    <mergeCell ref="L136:N136"/>
    <mergeCell ref="L137:N137"/>
    <mergeCell ref="R137:T137"/>
    <mergeCell ref="B130:H130"/>
    <mergeCell ref="I130:K130"/>
    <mergeCell ref="O130:Q130"/>
    <mergeCell ref="L130:N130"/>
    <mergeCell ref="B131:H131"/>
    <mergeCell ref="I131:K131"/>
    <mergeCell ref="O131:Q131"/>
    <mergeCell ref="B133:H133"/>
    <mergeCell ref="I133:K133"/>
    <mergeCell ref="O133:Q133"/>
    <mergeCell ref="L131:N131"/>
    <mergeCell ref="L133:N133"/>
    <mergeCell ref="O136:Q136"/>
    <mergeCell ref="R131:T131"/>
    <mergeCell ref="R133:T133"/>
    <mergeCell ref="B136:H136"/>
    <mergeCell ref="I136:K136"/>
    <mergeCell ref="R136:T136"/>
    <mergeCell ref="B134:H134"/>
    <mergeCell ref="I97:K97"/>
    <mergeCell ref="L90:N90"/>
    <mergeCell ref="B90:H90"/>
    <mergeCell ref="I90:K90"/>
    <mergeCell ref="O90:Q90"/>
    <mergeCell ref="O89:Q89"/>
    <mergeCell ref="B81:H81"/>
    <mergeCell ref="I81:K81"/>
    <mergeCell ref="O81:Q81"/>
    <mergeCell ref="L84:N84"/>
    <mergeCell ref="O84:Q84"/>
    <mergeCell ref="B89:H89"/>
    <mergeCell ref="I89:K89"/>
    <mergeCell ref="L81:N81"/>
    <mergeCell ref="B83:H83"/>
    <mergeCell ref="I83:K83"/>
    <mergeCell ref="O83:Q83"/>
    <mergeCell ref="B88:H88"/>
    <mergeCell ref="I88:K88"/>
    <mergeCell ref="O88:Q88"/>
    <mergeCell ref="L83:N83"/>
    <mergeCell ref="L88:N88"/>
    <mergeCell ref="B87:H87"/>
    <mergeCell ref="I87:K87"/>
    <mergeCell ref="L87:N87"/>
    <mergeCell ref="B78:H78"/>
    <mergeCell ref="I78:K78"/>
    <mergeCell ref="O78:Q78"/>
    <mergeCell ref="B79:H79"/>
    <mergeCell ref="I79:K79"/>
    <mergeCell ref="O79:Q79"/>
    <mergeCell ref="L78:N78"/>
    <mergeCell ref="L79:N79"/>
    <mergeCell ref="B80:H80"/>
    <mergeCell ref="I80:K80"/>
    <mergeCell ref="O80:Q80"/>
    <mergeCell ref="L80:N80"/>
    <mergeCell ref="B75:H75"/>
    <mergeCell ref="I75:K75"/>
    <mergeCell ref="O75:Q75"/>
    <mergeCell ref="L74:N74"/>
    <mergeCell ref="L75:N75"/>
    <mergeCell ref="B76:H76"/>
    <mergeCell ref="I76:K76"/>
    <mergeCell ref="O76:Q76"/>
    <mergeCell ref="L76:N76"/>
    <mergeCell ref="B72:H72"/>
    <mergeCell ref="I72:K72"/>
    <mergeCell ref="R72:T72"/>
    <mergeCell ref="B73:H73"/>
    <mergeCell ref="I73:K73"/>
    <mergeCell ref="O73:Q73"/>
    <mergeCell ref="L72:N72"/>
    <mergeCell ref="L73:N73"/>
    <mergeCell ref="B74:H74"/>
    <mergeCell ref="I74:K74"/>
    <mergeCell ref="O74:Q74"/>
    <mergeCell ref="O72:Q72"/>
    <mergeCell ref="R73:T73"/>
    <mergeCell ref="R74:T74"/>
    <mergeCell ref="B71:H71"/>
    <mergeCell ref="I71:K71"/>
    <mergeCell ref="O71:Q71"/>
    <mergeCell ref="R71:T71"/>
    <mergeCell ref="L71:N71"/>
    <mergeCell ref="B70:H70"/>
    <mergeCell ref="I70:K70"/>
    <mergeCell ref="O70:Q70"/>
    <mergeCell ref="L70:N70"/>
    <mergeCell ref="B66:H66"/>
    <mergeCell ref="I66:K66"/>
    <mergeCell ref="O66:Q66"/>
    <mergeCell ref="L64:N64"/>
    <mergeCell ref="L66:N66"/>
    <mergeCell ref="B67:H67"/>
    <mergeCell ref="I67:K67"/>
    <mergeCell ref="O67:Q67"/>
    <mergeCell ref="B69:H69"/>
    <mergeCell ref="I69:K69"/>
    <mergeCell ref="O69:Q69"/>
    <mergeCell ref="L67:N67"/>
    <mergeCell ref="L69:N69"/>
    <mergeCell ref="B68:H68"/>
    <mergeCell ref="I68:K68"/>
    <mergeCell ref="L68:N68"/>
    <mergeCell ref="O68:Q68"/>
    <mergeCell ref="B62:H62"/>
    <mergeCell ref="I62:K62"/>
    <mergeCell ref="O62:Q62"/>
    <mergeCell ref="B63:H63"/>
    <mergeCell ref="I63:K63"/>
    <mergeCell ref="O63:Q63"/>
    <mergeCell ref="L62:N62"/>
    <mergeCell ref="L63:N63"/>
    <mergeCell ref="B64:H64"/>
    <mergeCell ref="I64:K64"/>
    <mergeCell ref="O64:Q64"/>
    <mergeCell ref="B61:H61"/>
    <mergeCell ref="I61:K61"/>
    <mergeCell ref="O61:Q61"/>
    <mergeCell ref="L58:N58"/>
    <mergeCell ref="L61:N61"/>
    <mergeCell ref="B60:H60"/>
    <mergeCell ref="I60:K60"/>
    <mergeCell ref="L60:N60"/>
    <mergeCell ref="O60:Q60"/>
    <mergeCell ref="B52:H52"/>
    <mergeCell ref="I52:K52"/>
    <mergeCell ref="R52:T52"/>
    <mergeCell ref="L52:N52"/>
    <mergeCell ref="L53:N53"/>
    <mergeCell ref="L54:N54"/>
    <mergeCell ref="L55:N55"/>
    <mergeCell ref="B53:H53"/>
    <mergeCell ref="I53:K53"/>
    <mergeCell ref="O53:Q53"/>
    <mergeCell ref="B54:H54"/>
    <mergeCell ref="I54:K54"/>
    <mergeCell ref="O54:Q54"/>
    <mergeCell ref="B55:H55"/>
    <mergeCell ref="I55:K55"/>
    <mergeCell ref="O55:Q55"/>
    <mergeCell ref="O52:Q52"/>
    <mergeCell ref="B48:H48"/>
    <mergeCell ref="I48:K48"/>
    <mergeCell ref="O48:Q48"/>
    <mergeCell ref="L47:N47"/>
    <mergeCell ref="L48:N48"/>
    <mergeCell ref="B50:H50"/>
    <mergeCell ref="I50:K50"/>
    <mergeCell ref="O50:Q50"/>
    <mergeCell ref="B51:H51"/>
    <mergeCell ref="I51:K51"/>
    <mergeCell ref="O51:Q51"/>
    <mergeCell ref="L50:N50"/>
    <mergeCell ref="L51:N51"/>
    <mergeCell ref="B45:H45"/>
    <mergeCell ref="I45:K45"/>
    <mergeCell ref="O45:Q45"/>
    <mergeCell ref="B46:H46"/>
    <mergeCell ref="I46:K46"/>
    <mergeCell ref="O46:Q46"/>
    <mergeCell ref="L45:N45"/>
    <mergeCell ref="L46:N46"/>
    <mergeCell ref="B47:H47"/>
    <mergeCell ref="I47:K47"/>
    <mergeCell ref="O47:Q47"/>
    <mergeCell ref="B42:H42"/>
    <mergeCell ref="I42:K42"/>
    <mergeCell ref="O42:Q42"/>
    <mergeCell ref="L41:N41"/>
    <mergeCell ref="L42:N42"/>
    <mergeCell ref="B43:H43"/>
    <mergeCell ref="I43:K43"/>
    <mergeCell ref="O43:Q43"/>
    <mergeCell ref="B44:H44"/>
    <mergeCell ref="I44:K44"/>
    <mergeCell ref="O44:Q44"/>
    <mergeCell ref="L43:N43"/>
    <mergeCell ref="L44:N44"/>
    <mergeCell ref="B39:H39"/>
    <mergeCell ref="I39:K39"/>
    <mergeCell ref="O39:Q39"/>
    <mergeCell ref="B40:H40"/>
    <mergeCell ref="I40:K40"/>
    <mergeCell ref="O40:Q40"/>
    <mergeCell ref="L39:N39"/>
    <mergeCell ref="L40:N40"/>
    <mergeCell ref="B41:H41"/>
    <mergeCell ref="I41:K41"/>
    <mergeCell ref="O41:Q41"/>
    <mergeCell ref="L37:N37"/>
    <mergeCell ref="L38:N38"/>
    <mergeCell ref="B37:H37"/>
    <mergeCell ref="I37:K37"/>
    <mergeCell ref="O37:Q37"/>
    <mergeCell ref="B38:H38"/>
    <mergeCell ref="I38:K38"/>
    <mergeCell ref="O38:Q38"/>
    <mergeCell ref="R37:T37"/>
    <mergeCell ref="R38:T38"/>
    <mergeCell ref="B35:H35"/>
    <mergeCell ref="I35:K35"/>
    <mergeCell ref="O35:Q35"/>
    <mergeCell ref="L33:N33"/>
    <mergeCell ref="L35:N35"/>
    <mergeCell ref="B36:H36"/>
    <mergeCell ref="I36:K36"/>
    <mergeCell ref="R36:T36"/>
    <mergeCell ref="L36:N36"/>
    <mergeCell ref="O36:Q36"/>
    <mergeCell ref="B34:H34"/>
    <mergeCell ref="I34:K34"/>
    <mergeCell ref="L34:N34"/>
    <mergeCell ref="O34:Q34"/>
    <mergeCell ref="R34:T34"/>
    <mergeCell ref="B29:H29"/>
    <mergeCell ref="I29:K29"/>
    <mergeCell ref="O29:Q29"/>
    <mergeCell ref="B31:H31"/>
    <mergeCell ref="I31:K31"/>
    <mergeCell ref="O31:Q31"/>
    <mergeCell ref="L29:N29"/>
    <mergeCell ref="L31:N31"/>
    <mergeCell ref="B33:H33"/>
    <mergeCell ref="I33:K33"/>
    <mergeCell ref="O33:Q33"/>
    <mergeCell ref="B30:H30"/>
    <mergeCell ref="I30:K30"/>
    <mergeCell ref="L30:N30"/>
    <mergeCell ref="O30:Q30"/>
    <mergeCell ref="B32:H32"/>
    <mergeCell ref="I32:K32"/>
    <mergeCell ref="L32:N32"/>
    <mergeCell ref="O32:Q32"/>
    <mergeCell ref="B27:H27"/>
    <mergeCell ref="I27:K27"/>
    <mergeCell ref="O27:Q27"/>
    <mergeCell ref="B28:H28"/>
    <mergeCell ref="I28:K28"/>
    <mergeCell ref="O28:Q28"/>
    <mergeCell ref="L27:N27"/>
    <mergeCell ref="L28:N28"/>
    <mergeCell ref="B24:H24"/>
    <mergeCell ref="L24:N24"/>
    <mergeCell ref="I24:K24"/>
    <mergeCell ref="O24:Q24"/>
    <mergeCell ref="B25:H25"/>
    <mergeCell ref="I25:K25"/>
    <mergeCell ref="L25:N25"/>
    <mergeCell ref="O25:Q25"/>
    <mergeCell ref="R80:T80"/>
    <mergeCell ref="R81:T81"/>
    <mergeCell ref="R83:T83"/>
    <mergeCell ref="B20:H20"/>
    <mergeCell ref="I20:K20"/>
    <mergeCell ref="O20:Q20"/>
    <mergeCell ref="B21:H21"/>
    <mergeCell ref="I21:K21"/>
    <mergeCell ref="O21:Q21"/>
    <mergeCell ref="B22:H22"/>
    <mergeCell ref="I22:K22"/>
    <mergeCell ref="O22:Q22"/>
    <mergeCell ref="L20:N20"/>
    <mergeCell ref="L21:N21"/>
    <mergeCell ref="L22:N22"/>
    <mergeCell ref="B23:H23"/>
    <mergeCell ref="I23:K23"/>
    <mergeCell ref="O23:Q23"/>
    <mergeCell ref="R23:T23"/>
    <mergeCell ref="B26:H26"/>
    <mergeCell ref="I26:K26"/>
    <mergeCell ref="O26:Q26"/>
    <mergeCell ref="L23:N23"/>
    <mergeCell ref="L26:N26"/>
    <mergeCell ref="R95:T95"/>
    <mergeCell ref="R100:T100"/>
    <mergeCell ref="R103:T103"/>
    <mergeCell ref="R104:T104"/>
    <mergeCell ref="R105:T105"/>
    <mergeCell ref="R107:T107"/>
    <mergeCell ref="R90:T90"/>
    <mergeCell ref="R91:T91"/>
    <mergeCell ref="R92:T92"/>
    <mergeCell ref="R93:T93"/>
    <mergeCell ref="R96:T96"/>
    <mergeCell ref="R102:T102"/>
    <mergeCell ref="R101:T101"/>
    <mergeCell ref="R97:T97"/>
    <mergeCell ref="R75:T75"/>
    <mergeCell ref="R76:T76"/>
    <mergeCell ref="R58:T58"/>
    <mergeCell ref="R47:T47"/>
    <mergeCell ref="R48:T48"/>
    <mergeCell ref="R50:T50"/>
    <mergeCell ref="R53:T53"/>
    <mergeCell ref="R51:T51"/>
    <mergeCell ref="R69:T69"/>
    <mergeCell ref="R70:T70"/>
    <mergeCell ref="R61:T61"/>
    <mergeCell ref="R62:T62"/>
    <mergeCell ref="R63:T63"/>
    <mergeCell ref="R64:T64"/>
    <mergeCell ref="R60:T60"/>
    <mergeCell ref="R68:T68"/>
    <mergeCell ref="U89:V89"/>
    <mergeCell ref="U90:V90"/>
    <mergeCell ref="U91:V91"/>
    <mergeCell ref="R40:T40"/>
    <mergeCell ref="R26:T26"/>
    <mergeCell ref="R27:T27"/>
    <mergeCell ref="R28:T28"/>
    <mergeCell ref="R29:T29"/>
    <mergeCell ref="R66:T66"/>
    <mergeCell ref="R67:T67"/>
    <mergeCell ref="U53:V53"/>
    <mergeCell ref="U54:V54"/>
    <mergeCell ref="U55:V55"/>
    <mergeCell ref="U57:V57"/>
    <mergeCell ref="U58:V58"/>
    <mergeCell ref="U45:V45"/>
    <mergeCell ref="U46:V46"/>
    <mergeCell ref="U47:V47"/>
    <mergeCell ref="U48:V48"/>
    <mergeCell ref="U50:V50"/>
    <mergeCell ref="U51:V51"/>
    <mergeCell ref="R78:T78"/>
    <mergeCell ref="R79:T79"/>
    <mergeCell ref="U39:V39"/>
    <mergeCell ref="R31:T31"/>
    <mergeCell ref="R33:T33"/>
    <mergeCell ref="R35:T35"/>
    <mergeCell ref="R41:T41"/>
    <mergeCell ref="R42:T42"/>
    <mergeCell ref="R43:T43"/>
    <mergeCell ref="R44:T44"/>
    <mergeCell ref="R30:T30"/>
    <mergeCell ref="U30:V30"/>
    <mergeCell ref="R32:T32"/>
    <mergeCell ref="U32:V32"/>
    <mergeCell ref="U34:V34"/>
    <mergeCell ref="U41:V41"/>
    <mergeCell ref="U42:V42"/>
    <mergeCell ref="U43:V43"/>
    <mergeCell ref="U44:V44"/>
    <mergeCell ref="R39:T39"/>
    <mergeCell ref="U33:V33"/>
    <mergeCell ref="U35:V35"/>
    <mergeCell ref="U36:V36"/>
    <mergeCell ref="U37:V37"/>
    <mergeCell ref="U38:V38"/>
    <mergeCell ref="U52:V52"/>
    <mergeCell ref="R45:T45"/>
    <mergeCell ref="R46:T46"/>
    <mergeCell ref="R54:T54"/>
    <mergeCell ref="R55:T55"/>
    <mergeCell ref="R57:T57"/>
    <mergeCell ref="I19:K19"/>
    <mergeCell ref="L19:N19"/>
    <mergeCell ref="O19:Q19"/>
    <mergeCell ref="U23:V23"/>
    <mergeCell ref="U26:V26"/>
    <mergeCell ref="U27:V27"/>
    <mergeCell ref="U31:V31"/>
    <mergeCell ref="U28:V28"/>
    <mergeCell ref="U29:V29"/>
    <mergeCell ref="R19:T19"/>
    <mergeCell ref="U17:V19"/>
    <mergeCell ref="U20:V20"/>
    <mergeCell ref="U21:V21"/>
    <mergeCell ref="U22:V22"/>
    <mergeCell ref="R20:T20"/>
    <mergeCell ref="R21:T21"/>
    <mergeCell ref="R22:T22"/>
    <mergeCell ref="U40:V40"/>
    <mergeCell ref="U72:V72"/>
    <mergeCell ref="U73:V73"/>
    <mergeCell ref="U74:V74"/>
    <mergeCell ref="U75:V75"/>
    <mergeCell ref="U76:V76"/>
    <mergeCell ref="U61:V61"/>
    <mergeCell ref="U62:V62"/>
    <mergeCell ref="U63:V63"/>
    <mergeCell ref="U64:V64"/>
    <mergeCell ref="U66:V66"/>
    <mergeCell ref="U67:V67"/>
    <mergeCell ref="U69:V69"/>
    <mergeCell ref="U70:V70"/>
    <mergeCell ref="U71:V71"/>
    <mergeCell ref="U80:V80"/>
    <mergeCell ref="U81:V81"/>
    <mergeCell ref="U83:V83"/>
    <mergeCell ref="U68:V68"/>
    <mergeCell ref="U87:V87"/>
    <mergeCell ref="A17:H19"/>
    <mergeCell ref="U126:V126"/>
    <mergeCell ref="U128:V128"/>
    <mergeCell ref="U129:V129"/>
    <mergeCell ref="U78:V78"/>
    <mergeCell ref="U79:V79"/>
    <mergeCell ref="U95:V95"/>
    <mergeCell ref="U92:V92"/>
    <mergeCell ref="U93:V93"/>
    <mergeCell ref="L129:N129"/>
    <mergeCell ref="R24:T24"/>
    <mergeCell ref="U24:V24"/>
    <mergeCell ref="B94:H94"/>
    <mergeCell ref="I94:K94"/>
    <mergeCell ref="L94:N94"/>
    <mergeCell ref="O94:Q94"/>
    <mergeCell ref="R94:T94"/>
    <mergeCell ref="U94:V94"/>
    <mergeCell ref="B117:H117"/>
    <mergeCell ref="U100:V100"/>
    <mergeCell ref="U101:V101"/>
    <mergeCell ref="U103:V103"/>
    <mergeCell ref="U104:V104"/>
    <mergeCell ref="R128:T128"/>
    <mergeCell ref="R129:T129"/>
    <mergeCell ref="R113:T113"/>
    <mergeCell ref="R112:T112"/>
    <mergeCell ref="U112:V112"/>
    <mergeCell ref="R108:T108"/>
    <mergeCell ref="R124:T124"/>
    <mergeCell ref="R125:T125"/>
    <mergeCell ref="R126:T126"/>
    <mergeCell ref="R109:T109"/>
    <mergeCell ref="R114:T114"/>
    <mergeCell ref="R115:T115"/>
    <mergeCell ref="R116:T116"/>
    <mergeCell ref="U114:V114"/>
    <mergeCell ref="U115:V115"/>
    <mergeCell ref="U116:V116"/>
    <mergeCell ref="U124:V124"/>
    <mergeCell ref="U125:V125"/>
    <mergeCell ref="U105:V105"/>
    <mergeCell ref="U107:V107"/>
    <mergeCell ref="U137:V137"/>
    <mergeCell ref="B113:H113"/>
    <mergeCell ref="I113:K113"/>
    <mergeCell ref="L116:N116"/>
    <mergeCell ref="B114:H114"/>
    <mergeCell ref="I114:K114"/>
    <mergeCell ref="O114:Q114"/>
    <mergeCell ref="B115:H115"/>
    <mergeCell ref="I115:K115"/>
    <mergeCell ref="O115:Q115"/>
    <mergeCell ref="B116:H116"/>
    <mergeCell ref="I116:K116"/>
    <mergeCell ref="O116:Q116"/>
    <mergeCell ref="L124:N124"/>
    <mergeCell ref="B125:H125"/>
    <mergeCell ref="I125:K125"/>
    <mergeCell ref="O125:Q125"/>
    <mergeCell ref="O113:Q113"/>
    <mergeCell ref="I124:K124"/>
    <mergeCell ref="L113:N113"/>
    <mergeCell ref="L114:N114"/>
    <mergeCell ref="A137:H137"/>
    <mergeCell ref="U135:V135"/>
    <mergeCell ref="R130:T130"/>
    <mergeCell ref="U102:V102"/>
    <mergeCell ref="B112:H112"/>
    <mergeCell ref="I112:K112"/>
    <mergeCell ref="U136:V136"/>
    <mergeCell ref="U130:V130"/>
    <mergeCell ref="U131:V131"/>
    <mergeCell ref="U133:V133"/>
    <mergeCell ref="U108:V108"/>
    <mergeCell ref="U109:V109"/>
    <mergeCell ref="U110:V110"/>
    <mergeCell ref="U113:V113"/>
    <mergeCell ref="I134:K134"/>
    <mergeCell ref="L134:N134"/>
    <mergeCell ref="O134:Q134"/>
    <mergeCell ref="R134:T134"/>
    <mergeCell ref="U134:V134"/>
    <mergeCell ref="B111:H111"/>
    <mergeCell ref="I111:K111"/>
    <mergeCell ref="L111:N111"/>
    <mergeCell ref="L115:N115"/>
    <mergeCell ref="B120:H120"/>
    <mergeCell ref="I120:K120"/>
    <mergeCell ref="L120:N120"/>
    <mergeCell ref="O120:Q120"/>
    <mergeCell ref="R121:T121"/>
    <mergeCell ref="U121:V121"/>
    <mergeCell ref="B119:H119"/>
    <mergeCell ref="I119:K119"/>
    <mergeCell ref="L119:N119"/>
    <mergeCell ref="O119:Q119"/>
    <mergeCell ref="R119:T119"/>
    <mergeCell ref="U119:V119"/>
    <mergeCell ref="B106:H106"/>
    <mergeCell ref="I106:K106"/>
    <mergeCell ref="L106:N106"/>
    <mergeCell ref="O106:Q106"/>
    <mergeCell ref="R106:T106"/>
    <mergeCell ref="U106:V106"/>
    <mergeCell ref="L112:N112"/>
    <mergeCell ref="O112:Q112"/>
    <mergeCell ref="B118:H118"/>
    <mergeCell ref="I118:K118"/>
    <mergeCell ref="L118:N118"/>
    <mergeCell ref="O118:Q118"/>
    <mergeCell ref="R118:T118"/>
    <mergeCell ref="U118:V118"/>
    <mergeCell ref="B127:H127"/>
    <mergeCell ref="I127:K127"/>
    <mergeCell ref="L127:N127"/>
    <mergeCell ref="O127:Q127"/>
    <mergeCell ref="R127:T127"/>
    <mergeCell ref="U127:V127"/>
    <mergeCell ref="B122:H122"/>
    <mergeCell ref="I122:K122"/>
    <mergeCell ref="L122:N122"/>
    <mergeCell ref="O122:Q122"/>
    <mergeCell ref="R122:T122"/>
    <mergeCell ref="U122:V122"/>
    <mergeCell ref="B123:H123"/>
    <mergeCell ref="I123:K123"/>
    <mergeCell ref="L123:N123"/>
    <mergeCell ref="O123:Q123"/>
    <mergeCell ref="R123:T123"/>
    <mergeCell ref="U123:V123"/>
    <mergeCell ref="L125:N125"/>
    <mergeCell ref="B126:H126"/>
    <mergeCell ref="I126:K126"/>
    <mergeCell ref="O126:Q126"/>
  </mergeCells>
  <dataValidations disablePrompts="1" count="1">
    <dataValidation type="list" allowBlank="1" showInputMessage="1" showErrorMessage="1" sqref="I17:N18">
      <formula1>"Bitte auswählen*,Kostenberechnung*,Kostenberechnung nach ZBau Nr. 6*,Kostenschätzung*"</formula1>
    </dataValidation>
  </dataValidations>
  <printOptions horizontalCentered="1"/>
  <pageMargins left="0.59055118110236227" right="0.59055118110236227" top="0.74803149606299213" bottom="0.59055118110236227" header="0.51181102362204722" footer="0.51181102362204722"/>
  <pageSetup paperSize="9" orientation="portrait" cellComments="atEnd" r:id="rId1"/>
  <headerFooter alignWithMargins="0">
    <oddFooter>&amp;L&amp;8 2022-12&amp;C&amp;8&amp;P von &amp;N</oddFooter>
  </headerFooter>
  <rowBreaks count="4" manualBreakCount="4">
    <brk id="36" max="21" man="1"/>
    <brk id="72" max="21" man="1"/>
    <brk id="100" max="21" man="1"/>
    <brk id="113" max="2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8" tint="0.39997558519241921"/>
    <pageSetUpPr fitToPage="1"/>
  </sheetPr>
  <dimension ref="A1:V272"/>
  <sheetViews>
    <sheetView view="pageBreakPreview" zoomScaleNormal="100" zoomScaleSheetLayoutView="100" workbookViewId="0">
      <pane ySplit="10" topLeftCell="A11" activePane="bottomLeft" state="frozen"/>
      <selection pane="bottomLeft" activeCell="I16" sqref="I16"/>
    </sheetView>
  </sheetViews>
  <sheetFormatPr baseColWidth="10" defaultRowHeight="14.25" x14ac:dyDescent="0.2"/>
  <cols>
    <col min="1" max="1" width="4.25" style="26" customWidth="1"/>
    <col min="2" max="2" width="8.625" style="26" customWidth="1"/>
    <col min="3" max="3" width="8.625" style="11" customWidth="1"/>
    <col min="4" max="4" width="8.625" style="26" customWidth="1"/>
    <col min="5" max="5" width="9" style="10" customWidth="1"/>
    <col min="6" max="6" width="11.25" style="12" customWidth="1"/>
    <col min="7" max="7" width="10.75" style="12" customWidth="1"/>
    <col min="8" max="9" width="10" style="13" customWidth="1"/>
    <col min="10" max="10" width="4.375" style="10" customWidth="1"/>
    <col min="11" max="12" width="11" style="12"/>
    <col min="13" max="19" width="10.375" style="12" customWidth="1"/>
    <col min="20" max="20" width="11.625" style="14" customWidth="1"/>
    <col min="21" max="21" width="5.125" style="12" customWidth="1"/>
    <col min="22" max="22" width="5" style="75" customWidth="1"/>
    <col min="23" max="23" width="4.625" style="12" customWidth="1"/>
    <col min="24" max="16384" width="11" style="12"/>
  </cols>
  <sheetData>
    <row r="1" spans="1:22" ht="21" customHeight="1" x14ac:dyDescent="0.25">
      <c r="A1" s="74" t="s">
        <v>155</v>
      </c>
      <c r="B1" s="21"/>
      <c r="D1" s="21"/>
    </row>
    <row r="2" spans="1:22" ht="44.25" customHeight="1" x14ac:dyDescent="0.2">
      <c r="A2" s="89" t="s">
        <v>127</v>
      </c>
      <c r="B2" s="90"/>
      <c r="C2" s="229" t="s">
        <v>156</v>
      </c>
      <c r="D2" s="229"/>
      <c r="E2" s="229"/>
      <c r="F2" s="229"/>
      <c r="G2" s="229"/>
      <c r="H2" s="229"/>
      <c r="I2" s="229"/>
      <c r="J2" s="229"/>
      <c r="K2" s="229"/>
      <c r="L2" s="229"/>
      <c r="M2" s="229"/>
      <c r="N2" s="229"/>
      <c r="O2" s="229"/>
      <c r="P2" s="229"/>
      <c r="Q2" s="229"/>
      <c r="R2" s="229"/>
      <c r="S2" s="229"/>
      <c r="T2" s="229"/>
    </row>
    <row r="3" spans="1:22" x14ac:dyDescent="0.2">
      <c r="A3" s="90"/>
      <c r="B3" s="90"/>
      <c r="C3" s="91" t="s">
        <v>133</v>
      </c>
      <c r="D3" s="90"/>
      <c r="E3" s="92"/>
      <c r="F3" s="93"/>
      <c r="G3" s="93"/>
      <c r="H3" s="94"/>
      <c r="I3" s="94"/>
      <c r="J3" s="92"/>
      <c r="K3" s="93"/>
      <c r="L3" s="93"/>
      <c r="M3" s="93"/>
      <c r="N3" s="93"/>
      <c r="O3" s="93"/>
      <c r="P3" s="93"/>
      <c r="Q3" s="93"/>
      <c r="R3" s="93"/>
      <c r="S3" s="93"/>
      <c r="T3" s="95"/>
    </row>
    <row r="4" spans="1:22" x14ac:dyDescent="0.2">
      <c r="A4" s="90"/>
      <c r="B4" s="90"/>
      <c r="C4" s="91" t="s">
        <v>134</v>
      </c>
      <c r="D4" s="90"/>
      <c r="E4" s="92"/>
      <c r="F4" s="93"/>
      <c r="G4" s="93"/>
      <c r="H4" s="94"/>
      <c r="I4" s="94"/>
      <c r="J4" s="92"/>
      <c r="K4" s="93"/>
      <c r="L4" s="93"/>
      <c r="M4" s="93"/>
      <c r="N4" s="93"/>
      <c r="O4" s="93"/>
      <c r="P4" s="93"/>
      <c r="Q4" s="93"/>
      <c r="R4" s="93"/>
      <c r="S4" s="93"/>
      <c r="T4" s="95"/>
    </row>
    <row r="5" spans="1:22" s="15" customFormat="1" ht="22.5" customHeight="1" x14ac:dyDescent="0.25">
      <c r="A5" s="21" t="s">
        <v>64</v>
      </c>
      <c r="B5" s="21"/>
      <c r="D5" s="48">
        <f>Kostengliederung!H7</f>
        <v>0</v>
      </c>
      <c r="E5" s="49"/>
      <c r="F5" s="49"/>
      <c r="G5" s="49"/>
      <c r="H5" s="50"/>
      <c r="I5" s="16"/>
      <c r="J5" s="79"/>
      <c r="T5" s="17"/>
      <c r="V5" s="76"/>
    </row>
    <row r="6" spans="1:22" s="15" customFormat="1" ht="15" x14ac:dyDescent="0.25">
      <c r="A6" s="21" t="s">
        <v>63</v>
      </c>
      <c r="B6" s="21"/>
      <c r="D6" s="48">
        <f>Kostengliederung!H8</f>
        <v>0</v>
      </c>
      <c r="E6" s="51"/>
      <c r="F6" s="51"/>
      <c r="G6" s="51"/>
      <c r="H6" s="52"/>
      <c r="I6" s="16"/>
      <c r="J6" s="79"/>
      <c r="T6" s="17"/>
      <c r="V6" s="76"/>
    </row>
    <row r="7" spans="1:22" s="18" customFormat="1" ht="15.75" customHeight="1" x14ac:dyDescent="0.25">
      <c r="A7" s="21" t="s">
        <v>56</v>
      </c>
      <c r="B7" s="21"/>
      <c r="D7" s="108">
        <f>Kostengliederung!H10</f>
        <v>0</v>
      </c>
      <c r="E7" s="110"/>
      <c r="F7" s="110"/>
      <c r="G7" s="110"/>
      <c r="H7" s="109"/>
      <c r="I7" s="13"/>
      <c r="J7" s="80"/>
      <c r="T7" s="14"/>
      <c r="V7" s="75"/>
    </row>
    <row r="8" spans="1:22" s="25" customFormat="1" ht="14.25" customHeight="1" x14ac:dyDescent="0.25">
      <c r="A8" s="19"/>
      <c r="B8" s="139" t="s">
        <v>137</v>
      </c>
      <c r="C8" s="140"/>
      <c r="D8" s="141"/>
      <c r="E8" s="142" t="s">
        <v>158</v>
      </c>
      <c r="F8" s="143"/>
      <c r="G8" s="143"/>
      <c r="H8" s="144" t="s">
        <v>137</v>
      </c>
      <c r="I8" s="145"/>
      <c r="J8" s="145"/>
      <c r="K8" s="146"/>
      <c r="L8" s="114" t="s">
        <v>136</v>
      </c>
      <c r="M8" s="227" t="s">
        <v>176</v>
      </c>
      <c r="N8" s="228"/>
      <c r="O8" s="228"/>
      <c r="P8" s="228"/>
      <c r="Q8" s="228"/>
      <c r="R8" s="228"/>
      <c r="S8" s="228"/>
      <c r="T8" s="1"/>
      <c r="V8" s="75"/>
    </row>
    <row r="9" spans="1:22" ht="46.5" customHeight="1" x14ac:dyDescent="0.2">
      <c r="A9" s="27" t="s">
        <v>58</v>
      </c>
      <c r="B9" s="27" t="s">
        <v>126</v>
      </c>
      <c r="C9" s="72" t="s">
        <v>131</v>
      </c>
      <c r="D9" s="73" t="s">
        <v>157</v>
      </c>
      <c r="E9" s="73" t="s">
        <v>132</v>
      </c>
      <c r="F9" s="70" t="s">
        <v>59</v>
      </c>
      <c r="G9" s="31" t="s">
        <v>138</v>
      </c>
      <c r="H9" s="28" t="s">
        <v>60</v>
      </c>
      <c r="I9" s="28" t="s">
        <v>192</v>
      </c>
      <c r="J9" s="81" t="s">
        <v>88</v>
      </c>
      <c r="K9" s="29" t="s">
        <v>128</v>
      </c>
      <c r="L9" s="113" t="s">
        <v>135</v>
      </c>
      <c r="M9" s="30">
        <v>100</v>
      </c>
      <c r="N9" s="30">
        <v>200</v>
      </c>
      <c r="O9" s="119" t="s">
        <v>177</v>
      </c>
      <c r="P9" s="30">
        <v>400</v>
      </c>
      <c r="Q9" s="30">
        <v>500</v>
      </c>
      <c r="R9" s="30">
        <v>600</v>
      </c>
      <c r="S9" s="30">
        <v>700</v>
      </c>
      <c r="T9" s="31" t="s">
        <v>61</v>
      </c>
    </row>
    <row r="10" spans="1:22" ht="15" x14ac:dyDescent="0.25">
      <c r="A10" s="97"/>
      <c r="B10" s="98"/>
      <c r="C10" s="99"/>
      <c r="D10" s="98"/>
      <c r="E10" s="100"/>
      <c r="F10" s="101"/>
      <c r="G10" s="101"/>
      <c r="H10" s="102"/>
      <c r="I10" s="102"/>
      <c r="J10" s="103"/>
      <c r="K10" s="104"/>
      <c r="L10" s="104"/>
      <c r="M10" s="96"/>
      <c r="N10" s="96"/>
      <c r="O10" s="96"/>
      <c r="P10" s="96"/>
      <c r="Q10" s="96"/>
      <c r="R10" s="96"/>
      <c r="S10" s="96"/>
      <c r="T10" s="105"/>
      <c r="V10" s="85"/>
    </row>
    <row r="11" spans="1:22" x14ac:dyDescent="0.2">
      <c r="A11" s="67">
        <v>1</v>
      </c>
      <c r="B11" s="106"/>
      <c r="C11" s="71"/>
      <c r="D11" s="54"/>
      <c r="E11" s="107"/>
      <c r="F11" s="55"/>
      <c r="G11" s="55"/>
      <c r="H11" s="56"/>
      <c r="I11" s="56"/>
      <c r="J11" s="82"/>
      <c r="K11" s="57"/>
      <c r="L11" s="57"/>
      <c r="M11" s="32">
        <f>IF((J11=130),(I11-K11),0)</f>
        <v>0</v>
      </c>
      <c r="N11" s="32">
        <f>IF(OR($J11=211,$J11=212,$J11=213,$J11=214,$J11=219,$J11=230,$J11=240),($I11-$K11),0)</f>
        <v>0</v>
      </c>
      <c r="O11" s="32">
        <f>IF(OR(MID($J11,"1",1)="0",MID($J11,"1",1)="3"),($I11-$K11),0)</f>
        <v>0</v>
      </c>
      <c r="P11" s="32">
        <f>IF(OR($J11=410,$J11=420,$J11=430,$J11=440,$J11=452,$J11=455,$J11=456,$J11=459,$J11=461,$J11=475,$J11=480,$J11=490),($I11-$K11),0)</f>
        <v>0</v>
      </c>
      <c r="Q11" s="32">
        <f>IF(OR($J11=510,$J11=520,$J11=530,$J11=540,$J11=551,$J11=559,$J11=560,$J11=570,$J11=590),($I11-$K11),0)</f>
        <v>0</v>
      </c>
      <c r="R11" s="32">
        <f>IF(OR($J11=619,$J11=622,$J11=623),($I11-$K11),0)</f>
        <v>0</v>
      </c>
      <c r="S11" s="32">
        <f t="shared" ref="S11:S74" si="0">IF((((MID($J11,1,1))="7")),($I11-$K11),0)</f>
        <v>0</v>
      </c>
      <c r="T11" s="58"/>
      <c r="V11" s="77"/>
    </row>
    <row r="12" spans="1:22" x14ac:dyDescent="0.2">
      <c r="A12" s="67">
        <f>SUM(A11+1)</f>
        <v>2</v>
      </c>
      <c r="B12" s="106"/>
      <c r="C12" s="71"/>
      <c r="D12" s="54"/>
      <c r="E12" s="107"/>
      <c r="F12" s="55"/>
      <c r="G12" s="55"/>
      <c r="H12" s="56"/>
      <c r="I12" s="56"/>
      <c r="J12" s="82"/>
      <c r="K12" s="57"/>
      <c r="L12" s="57"/>
      <c r="M12" s="32">
        <f t="shared" ref="M12:M75" si="1">IF((J12=130),(I12-K12),0)</f>
        <v>0</v>
      </c>
      <c r="N12" s="32">
        <f t="shared" ref="N12:N75" si="2">IF(OR($J12=211,$J12=212,$J12=213,$J12=214,$J12=219,$J12=230,$J12=240),($I12-$K12),0)</f>
        <v>0</v>
      </c>
      <c r="O12" s="32">
        <f t="shared" ref="O12:O75" si="3">IF(OR(MID($J12,"1",1)="0",MID($J12,"1",1)="3"),($I12-$K12),0)</f>
        <v>0</v>
      </c>
      <c r="P12" s="32">
        <f t="shared" ref="P12:P75" si="4">IF(OR($J12=410,$J12=420,$J12=430,$J12=440,$J12=452,$J12=455,$J12=456,$J12=459,$J12=461,$J12=475,$J12=480,$J12=490),($I12-$K12),0)</f>
        <v>0</v>
      </c>
      <c r="Q12" s="32">
        <f t="shared" ref="Q12:Q75" si="5">IF(OR($J12=510,$J12=520,$J12=530,$J12=540,$J12=551,$J12=559,$J12=560,$J12=570,$J12=590),($I12-$K12),0)</f>
        <v>0</v>
      </c>
      <c r="R12" s="32">
        <f t="shared" ref="R12:R75" si="6">IF(OR($J12=619,$J12=622,$J12=623),($I12-$K12),0)</f>
        <v>0</v>
      </c>
      <c r="S12" s="32">
        <f t="shared" si="0"/>
        <v>0</v>
      </c>
      <c r="T12" s="58"/>
      <c r="V12" s="77"/>
    </row>
    <row r="13" spans="1:22" x14ac:dyDescent="0.2">
      <c r="A13" s="67">
        <f t="shared" ref="A13:A42" si="7">SUM(A12+1)</f>
        <v>3</v>
      </c>
      <c r="B13" s="106"/>
      <c r="C13" s="71"/>
      <c r="D13" s="54"/>
      <c r="E13" s="107"/>
      <c r="F13" s="55"/>
      <c r="G13" s="55"/>
      <c r="H13" s="56"/>
      <c r="I13" s="56"/>
      <c r="J13" s="82"/>
      <c r="K13" s="57"/>
      <c r="L13" s="57"/>
      <c r="M13" s="32">
        <f t="shared" si="1"/>
        <v>0</v>
      </c>
      <c r="N13" s="32">
        <f t="shared" si="2"/>
        <v>0</v>
      </c>
      <c r="O13" s="32">
        <f t="shared" si="3"/>
        <v>0</v>
      </c>
      <c r="P13" s="32">
        <f t="shared" si="4"/>
        <v>0</v>
      </c>
      <c r="Q13" s="32">
        <f t="shared" si="5"/>
        <v>0</v>
      </c>
      <c r="R13" s="32">
        <f t="shared" si="6"/>
        <v>0</v>
      </c>
      <c r="S13" s="32">
        <f t="shared" si="0"/>
        <v>0</v>
      </c>
      <c r="T13" s="58"/>
      <c r="V13" s="77"/>
    </row>
    <row r="14" spans="1:22" x14ac:dyDescent="0.2">
      <c r="A14" s="67">
        <f t="shared" si="7"/>
        <v>4</v>
      </c>
      <c r="B14" s="106"/>
      <c r="C14" s="71"/>
      <c r="D14" s="54"/>
      <c r="E14" s="107"/>
      <c r="F14" s="55"/>
      <c r="G14" s="55"/>
      <c r="H14" s="56"/>
      <c r="I14" s="56"/>
      <c r="J14" s="82"/>
      <c r="K14" s="57"/>
      <c r="L14" s="57"/>
      <c r="M14" s="32">
        <f t="shared" si="1"/>
        <v>0</v>
      </c>
      <c r="N14" s="32">
        <f t="shared" si="2"/>
        <v>0</v>
      </c>
      <c r="O14" s="32">
        <f t="shared" si="3"/>
        <v>0</v>
      </c>
      <c r="P14" s="32">
        <f t="shared" si="4"/>
        <v>0</v>
      </c>
      <c r="Q14" s="32">
        <f t="shared" si="5"/>
        <v>0</v>
      </c>
      <c r="R14" s="32">
        <f t="shared" si="6"/>
        <v>0</v>
      </c>
      <c r="S14" s="32">
        <f t="shared" si="0"/>
        <v>0</v>
      </c>
      <c r="T14" s="58"/>
      <c r="V14" s="77"/>
    </row>
    <row r="15" spans="1:22" x14ac:dyDescent="0.2">
      <c r="A15" s="67">
        <f t="shared" si="7"/>
        <v>5</v>
      </c>
      <c r="B15" s="106"/>
      <c r="C15" s="71"/>
      <c r="D15" s="54"/>
      <c r="E15" s="107"/>
      <c r="F15" s="55"/>
      <c r="G15" s="55"/>
      <c r="H15" s="56"/>
      <c r="I15" s="56"/>
      <c r="J15" s="82"/>
      <c r="K15" s="57"/>
      <c r="L15" s="57"/>
      <c r="M15" s="32">
        <f t="shared" si="1"/>
        <v>0</v>
      </c>
      <c r="N15" s="32">
        <f t="shared" si="2"/>
        <v>0</v>
      </c>
      <c r="O15" s="32">
        <f t="shared" si="3"/>
        <v>0</v>
      </c>
      <c r="P15" s="32">
        <f t="shared" si="4"/>
        <v>0</v>
      </c>
      <c r="Q15" s="32">
        <f t="shared" si="5"/>
        <v>0</v>
      </c>
      <c r="R15" s="32">
        <f t="shared" si="6"/>
        <v>0</v>
      </c>
      <c r="S15" s="32">
        <f t="shared" si="0"/>
        <v>0</v>
      </c>
      <c r="T15" s="58"/>
      <c r="V15" s="77"/>
    </row>
    <row r="16" spans="1:22" x14ac:dyDescent="0.2">
      <c r="A16" s="67">
        <f t="shared" si="7"/>
        <v>6</v>
      </c>
      <c r="B16" s="106"/>
      <c r="C16" s="71"/>
      <c r="D16" s="54"/>
      <c r="E16" s="107"/>
      <c r="F16" s="55"/>
      <c r="G16" s="55"/>
      <c r="H16" s="56"/>
      <c r="I16" s="56"/>
      <c r="J16" s="82"/>
      <c r="K16" s="57"/>
      <c r="L16" s="57"/>
      <c r="M16" s="32">
        <f t="shared" si="1"/>
        <v>0</v>
      </c>
      <c r="N16" s="32">
        <f t="shared" si="2"/>
        <v>0</v>
      </c>
      <c r="O16" s="32">
        <f t="shared" si="3"/>
        <v>0</v>
      </c>
      <c r="P16" s="32">
        <f t="shared" si="4"/>
        <v>0</v>
      </c>
      <c r="Q16" s="32">
        <f t="shared" si="5"/>
        <v>0</v>
      </c>
      <c r="R16" s="32">
        <f t="shared" si="6"/>
        <v>0</v>
      </c>
      <c r="S16" s="32">
        <f t="shared" si="0"/>
        <v>0</v>
      </c>
      <c r="T16" s="58"/>
      <c r="V16" s="77"/>
    </row>
    <row r="17" spans="1:22" x14ac:dyDescent="0.2">
      <c r="A17" s="67">
        <f t="shared" si="7"/>
        <v>7</v>
      </c>
      <c r="B17" s="106"/>
      <c r="C17" s="71"/>
      <c r="D17" s="54"/>
      <c r="E17" s="107"/>
      <c r="F17" s="55"/>
      <c r="G17" s="55"/>
      <c r="H17" s="56"/>
      <c r="I17" s="56"/>
      <c r="J17" s="82"/>
      <c r="K17" s="57"/>
      <c r="L17" s="57"/>
      <c r="M17" s="32">
        <f t="shared" si="1"/>
        <v>0</v>
      </c>
      <c r="N17" s="32">
        <f t="shared" si="2"/>
        <v>0</v>
      </c>
      <c r="O17" s="32">
        <f t="shared" si="3"/>
        <v>0</v>
      </c>
      <c r="P17" s="32">
        <f t="shared" si="4"/>
        <v>0</v>
      </c>
      <c r="Q17" s="32">
        <f t="shared" si="5"/>
        <v>0</v>
      </c>
      <c r="R17" s="32">
        <f t="shared" si="6"/>
        <v>0</v>
      </c>
      <c r="S17" s="32">
        <f t="shared" si="0"/>
        <v>0</v>
      </c>
      <c r="T17" s="58"/>
      <c r="V17" s="77"/>
    </row>
    <row r="18" spans="1:22" x14ac:dyDescent="0.2">
      <c r="A18" s="67">
        <f t="shared" si="7"/>
        <v>8</v>
      </c>
      <c r="B18" s="106"/>
      <c r="C18" s="71"/>
      <c r="D18" s="54"/>
      <c r="E18" s="107"/>
      <c r="F18" s="55"/>
      <c r="G18" s="55"/>
      <c r="H18" s="56"/>
      <c r="I18" s="56"/>
      <c r="J18" s="82"/>
      <c r="K18" s="57"/>
      <c r="L18" s="57"/>
      <c r="M18" s="32">
        <f t="shared" si="1"/>
        <v>0</v>
      </c>
      <c r="N18" s="32">
        <f t="shared" si="2"/>
        <v>0</v>
      </c>
      <c r="O18" s="32">
        <f t="shared" si="3"/>
        <v>0</v>
      </c>
      <c r="P18" s="32">
        <f t="shared" si="4"/>
        <v>0</v>
      </c>
      <c r="Q18" s="32">
        <f t="shared" si="5"/>
        <v>0</v>
      </c>
      <c r="R18" s="32">
        <f t="shared" si="6"/>
        <v>0</v>
      </c>
      <c r="S18" s="32">
        <f t="shared" si="0"/>
        <v>0</v>
      </c>
      <c r="T18" s="58"/>
      <c r="V18" s="77"/>
    </row>
    <row r="19" spans="1:22" x14ac:dyDescent="0.2">
      <c r="A19" s="67">
        <f t="shared" si="7"/>
        <v>9</v>
      </c>
      <c r="B19" s="106"/>
      <c r="C19" s="71"/>
      <c r="D19" s="54"/>
      <c r="E19" s="107"/>
      <c r="F19" s="55"/>
      <c r="G19" s="55"/>
      <c r="H19" s="56"/>
      <c r="I19" s="56"/>
      <c r="J19" s="82"/>
      <c r="K19" s="57"/>
      <c r="L19" s="57"/>
      <c r="M19" s="32">
        <f t="shared" si="1"/>
        <v>0</v>
      </c>
      <c r="N19" s="32">
        <f t="shared" si="2"/>
        <v>0</v>
      </c>
      <c r="O19" s="32">
        <f t="shared" si="3"/>
        <v>0</v>
      </c>
      <c r="P19" s="32">
        <f t="shared" si="4"/>
        <v>0</v>
      </c>
      <c r="Q19" s="32">
        <f t="shared" si="5"/>
        <v>0</v>
      </c>
      <c r="R19" s="32">
        <f t="shared" si="6"/>
        <v>0</v>
      </c>
      <c r="S19" s="32">
        <f t="shared" si="0"/>
        <v>0</v>
      </c>
      <c r="T19" s="58"/>
      <c r="V19" s="77"/>
    </row>
    <row r="20" spans="1:22" x14ac:dyDescent="0.2">
      <c r="A20" s="67">
        <f t="shared" si="7"/>
        <v>10</v>
      </c>
      <c r="B20" s="106"/>
      <c r="C20" s="71"/>
      <c r="D20" s="54"/>
      <c r="E20" s="107"/>
      <c r="F20" s="55"/>
      <c r="G20" s="55"/>
      <c r="H20" s="56"/>
      <c r="I20" s="56"/>
      <c r="J20" s="82"/>
      <c r="K20" s="57"/>
      <c r="L20" s="57"/>
      <c r="M20" s="32">
        <f t="shared" si="1"/>
        <v>0</v>
      </c>
      <c r="N20" s="32">
        <f t="shared" si="2"/>
        <v>0</v>
      </c>
      <c r="O20" s="32">
        <f t="shared" si="3"/>
        <v>0</v>
      </c>
      <c r="P20" s="32">
        <f t="shared" si="4"/>
        <v>0</v>
      </c>
      <c r="Q20" s="32">
        <f t="shared" si="5"/>
        <v>0</v>
      </c>
      <c r="R20" s="32">
        <f t="shared" si="6"/>
        <v>0</v>
      </c>
      <c r="S20" s="32">
        <f t="shared" si="0"/>
        <v>0</v>
      </c>
      <c r="T20" s="58"/>
      <c r="V20" s="77"/>
    </row>
    <row r="21" spans="1:22" x14ac:dyDescent="0.2">
      <c r="A21" s="67">
        <f t="shared" si="7"/>
        <v>11</v>
      </c>
      <c r="B21" s="106"/>
      <c r="C21" s="71"/>
      <c r="D21" s="54"/>
      <c r="E21" s="107"/>
      <c r="F21" s="55"/>
      <c r="G21" s="55"/>
      <c r="H21" s="56"/>
      <c r="I21" s="56"/>
      <c r="J21" s="82"/>
      <c r="K21" s="57"/>
      <c r="L21" s="57"/>
      <c r="M21" s="32">
        <f t="shared" si="1"/>
        <v>0</v>
      </c>
      <c r="N21" s="32">
        <f t="shared" si="2"/>
        <v>0</v>
      </c>
      <c r="O21" s="32">
        <f t="shared" si="3"/>
        <v>0</v>
      </c>
      <c r="P21" s="32">
        <f t="shared" si="4"/>
        <v>0</v>
      </c>
      <c r="Q21" s="32">
        <f t="shared" si="5"/>
        <v>0</v>
      </c>
      <c r="R21" s="32">
        <f t="shared" si="6"/>
        <v>0</v>
      </c>
      <c r="S21" s="32">
        <f t="shared" si="0"/>
        <v>0</v>
      </c>
      <c r="T21" s="58"/>
      <c r="V21" s="77"/>
    </row>
    <row r="22" spans="1:22" x14ac:dyDescent="0.2">
      <c r="A22" s="67">
        <f t="shared" si="7"/>
        <v>12</v>
      </c>
      <c r="B22" s="106"/>
      <c r="C22" s="71"/>
      <c r="D22" s="54"/>
      <c r="E22" s="107"/>
      <c r="F22" s="55"/>
      <c r="G22" s="55"/>
      <c r="H22" s="56"/>
      <c r="I22" s="56"/>
      <c r="J22" s="82"/>
      <c r="K22" s="57"/>
      <c r="L22" s="57"/>
      <c r="M22" s="32">
        <f t="shared" si="1"/>
        <v>0</v>
      </c>
      <c r="N22" s="32">
        <f t="shared" si="2"/>
        <v>0</v>
      </c>
      <c r="O22" s="32">
        <f t="shared" si="3"/>
        <v>0</v>
      </c>
      <c r="P22" s="32">
        <f t="shared" si="4"/>
        <v>0</v>
      </c>
      <c r="Q22" s="32">
        <f t="shared" si="5"/>
        <v>0</v>
      </c>
      <c r="R22" s="32">
        <f t="shared" si="6"/>
        <v>0</v>
      </c>
      <c r="S22" s="32">
        <f t="shared" si="0"/>
        <v>0</v>
      </c>
      <c r="T22" s="58"/>
      <c r="V22" s="77"/>
    </row>
    <row r="23" spans="1:22" x14ac:dyDescent="0.2">
      <c r="A23" s="67">
        <f t="shared" si="7"/>
        <v>13</v>
      </c>
      <c r="B23" s="106"/>
      <c r="C23" s="71"/>
      <c r="D23" s="54"/>
      <c r="E23" s="107"/>
      <c r="F23" s="55"/>
      <c r="G23" s="55"/>
      <c r="H23" s="56"/>
      <c r="I23" s="56"/>
      <c r="J23" s="82"/>
      <c r="K23" s="57"/>
      <c r="L23" s="57"/>
      <c r="M23" s="32">
        <f t="shared" si="1"/>
        <v>0</v>
      </c>
      <c r="N23" s="32">
        <f t="shared" si="2"/>
        <v>0</v>
      </c>
      <c r="O23" s="32">
        <f t="shared" si="3"/>
        <v>0</v>
      </c>
      <c r="P23" s="32">
        <f t="shared" si="4"/>
        <v>0</v>
      </c>
      <c r="Q23" s="32">
        <f t="shared" si="5"/>
        <v>0</v>
      </c>
      <c r="R23" s="32">
        <f t="shared" si="6"/>
        <v>0</v>
      </c>
      <c r="S23" s="32">
        <f t="shared" si="0"/>
        <v>0</v>
      </c>
      <c r="T23" s="58"/>
      <c r="V23" s="77"/>
    </row>
    <row r="24" spans="1:22" x14ac:dyDescent="0.2">
      <c r="A24" s="67">
        <f t="shared" si="7"/>
        <v>14</v>
      </c>
      <c r="B24" s="106"/>
      <c r="C24" s="71"/>
      <c r="D24" s="54"/>
      <c r="E24" s="107"/>
      <c r="F24" s="55"/>
      <c r="G24" s="55"/>
      <c r="H24" s="56"/>
      <c r="I24" s="56"/>
      <c r="J24" s="82"/>
      <c r="K24" s="57"/>
      <c r="L24" s="57"/>
      <c r="M24" s="32">
        <f t="shared" si="1"/>
        <v>0</v>
      </c>
      <c r="N24" s="32">
        <f t="shared" si="2"/>
        <v>0</v>
      </c>
      <c r="O24" s="32">
        <f t="shared" si="3"/>
        <v>0</v>
      </c>
      <c r="P24" s="32">
        <f t="shared" si="4"/>
        <v>0</v>
      </c>
      <c r="Q24" s="32">
        <f t="shared" si="5"/>
        <v>0</v>
      </c>
      <c r="R24" s="32">
        <f t="shared" si="6"/>
        <v>0</v>
      </c>
      <c r="S24" s="32">
        <f t="shared" si="0"/>
        <v>0</v>
      </c>
      <c r="T24" s="58"/>
      <c r="V24" s="77"/>
    </row>
    <row r="25" spans="1:22" x14ac:dyDescent="0.2">
      <c r="A25" s="67">
        <f t="shared" si="7"/>
        <v>15</v>
      </c>
      <c r="B25" s="106"/>
      <c r="C25" s="71"/>
      <c r="D25" s="54"/>
      <c r="E25" s="107"/>
      <c r="F25" s="55"/>
      <c r="G25" s="55"/>
      <c r="H25" s="56"/>
      <c r="I25" s="56"/>
      <c r="J25" s="82"/>
      <c r="K25" s="57"/>
      <c r="L25" s="57"/>
      <c r="M25" s="32">
        <f t="shared" si="1"/>
        <v>0</v>
      </c>
      <c r="N25" s="32">
        <f t="shared" si="2"/>
        <v>0</v>
      </c>
      <c r="O25" s="32">
        <f t="shared" si="3"/>
        <v>0</v>
      </c>
      <c r="P25" s="32">
        <f t="shared" si="4"/>
        <v>0</v>
      </c>
      <c r="Q25" s="32">
        <f t="shared" si="5"/>
        <v>0</v>
      </c>
      <c r="R25" s="32">
        <f t="shared" si="6"/>
        <v>0</v>
      </c>
      <c r="S25" s="32">
        <f t="shared" si="0"/>
        <v>0</v>
      </c>
      <c r="T25" s="58"/>
      <c r="V25" s="77"/>
    </row>
    <row r="26" spans="1:22" x14ac:dyDescent="0.2">
      <c r="A26" s="67">
        <f t="shared" si="7"/>
        <v>16</v>
      </c>
      <c r="B26" s="106"/>
      <c r="C26" s="71"/>
      <c r="D26" s="54"/>
      <c r="E26" s="107"/>
      <c r="F26" s="55"/>
      <c r="G26" s="55"/>
      <c r="H26" s="56"/>
      <c r="I26" s="56"/>
      <c r="J26" s="82"/>
      <c r="K26" s="57"/>
      <c r="L26" s="57"/>
      <c r="M26" s="32">
        <f t="shared" si="1"/>
        <v>0</v>
      </c>
      <c r="N26" s="32">
        <f t="shared" si="2"/>
        <v>0</v>
      </c>
      <c r="O26" s="32">
        <f t="shared" si="3"/>
        <v>0</v>
      </c>
      <c r="P26" s="32">
        <f t="shared" si="4"/>
        <v>0</v>
      </c>
      <c r="Q26" s="32">
        <f t="shared" si="5"/>
        <v>0</v>
      </c>
      <c r="R26" s="32">
        <f t="shared" si="6"/>
        <v>0</v>
      </c>
      <c r="S26" s="32">
        <f t="shared" si="0"/>
        <v>0</v>
      </c>
      <c r="T26" s="58"/>
      <c r="V26" s="77"/>
    </row>
    <row r="27" spans="1:22" x14ac:dyDescent="0.2">
      <c r="A27" s="67">
        <f t="shared" si="7"/>
        <v>17</v>
      </c>
      <c r="B27" s="106"/>
      <c r="C27" s="71"/>
      <c r="D27" s="54"/>
      <c r="E27" s="107"/>
      <c r="F27" s="55"/>
      <c r="G27" s="55"/>
      <c r="H27" s="56"/>
      <c r="I27" s="56"/>
      <c r="J27" s="82"/>
      <c r="K27" s="57"/>
      <c r="L27" s="57"/>
      <c r="M27" s="32">
        <f t="shared" si="1"/>
        <v>0</v>
      </c>
      <c r="N27" s="32">
        <f t="shared" si="2"/>
        <v>0</v>
      </c>
      <c r="O27" s="32">
        <f t="shared" si="3"/>
        <v>0</v>
      </c>
      <c r="P27" s="32">
        <f t="shared" si="4"/>
        <v>0</v>
      </c>
      <c r="Q27" s="32">
        <f t="shared" si="5"/>
        <v>0</v>
      </c>
      <c r="R27" s="32">
        <f t="shared" si="6"/>
        <v>0</v>
      </c>
      <c r="S27" s="32">
        <f t="shared" si="0"/>
        <v>0</v>
      </c>
      <c r="T27" s="58"/>
      <c r="V27" s="77"/>
    </row>
    <row r="28" spans="1:22" x14ac:dyDescent="0.2">
      <c r="A28" s="67">
        <f t="shared" si="7"/>
        <v>18</v>
      </c>
      <c r="B28" s="106"/>
      <c r="C28" s="71"/>
      <c r="D28" s="54"/>
      <c r="E28" s="107"/>
      <c r="F28" s="55"/>
      <c r="G28" s="55"/>
      <c r="H28" s="56"/>
      <c r="I28" s="56"/>
      <c r="J28" s="82"/>
      <c r="K28" s="57"/>
      <c r="L28" s="57"/>
      <c r="M28" s="32">
        <f t="shared" si="1"/>
        <v>0</v>
      </c>
      <c r="N28" s="32">
        <f t="shared" si="2"/>
        <v>0</v>
      </c>
      <c r="O28" s="32">
        <f t="shared" si="3"/>
        <v>0</v>
      </c>
      <c r="P28" s="32">
        <f t="shared" si="4"/>
        <v>0</v>
      </c>
      <c r="Q28" s="32">
        <f t="shared" si="5"/>
        <v>0</v>
      </c>
      <c r="R28" s="32">
        <f t="shared" si="6"/>
        <v>0</v>
      </c>
      <c r="S28" s="32">
        <f t="shared" si="0"/>
        <v>0</v>
      </c>
      <c r="T28" s="58"/>
      <c r="V28" s="77"/>
    </row>
    <row r="29" spans="1:22" x14ac:dyDescent="0.2">
      <c r="A29" s="67">
        <f t="shared" si="7"/>
        <v>19</v>
      </c>
      <c r="B29" s="106"/>
      <c r="C29" s="71"/>
      <c r="D29" s="54"/>
      <c r="E29" s="107"/>
      <c r="F29" s="55"/>
      <c r="G29" s="55"/>
      <c r="H29" s="56"/>
      <c r="I29" s="56"/>
      <c r="J29" s="82"/>
      <c r="K29" s="57"/>
      <c r="L29" s="57"/>
      <c r="M29" s="32">
        <f t="shared" si="1"/>
        <v>0</v>
      </c>
      <c r="N29" s="32">
        <f t="shared" si="2"/>
        <v>0</v>
      </c>
      <c r="O29" s="32">
        <f t="shared" si="3"/>
        <v>0</v>
      </c>
      <c r="P29" s="32">
        <f t="shared" si="4"/>
        <v>0</v>
      </c>
      <c r="Q29" s="32">
        <f t="shared" si="5"/>
        <v>0</v>
      </c>
      <c r="R29" s="32">
        <f t="shared" si="6"/>
        <v>0</v>
      </c>
      <c r="S29" s="32">
        <f t="shared" si="0"/>
        <v>0</v>
      </c>
      <c r="T29" s="58"/>
      <c r="V29" s="77"/>
    </row>
    <row r="30" spans="1:22" x14ac:dyDescent="0.2">
      <c r="A30" s="67">
        <f t="shared" si="7"/>
        <v>20</v>
      </c>
      <c r="B30" s="106"/>
      <c r="C30" s="71"/>
      <c r="D30" s="54"/>
      <c r="E30" s="107"/>
      <c r="F30" s="55"/>
      <c r="G30" s="55"/>
      <c r="H30" s="56"/>
      <c r="I30" s="56"/>
      <c r="J30" s="82"/>
      <c r="K30" s="57"/>
      <c r="L30" s="57"/>
      <c r="M30" s="32">
        <f t="shared" si="1"/>
        <v>0</v>
      </c>
      <c r="N30" s="32">
        <f t="shared" si="2"/>
        <v>0</v>
      </c>
      <c r="O30" s="32">
        <f t="shared" si="3"/>
        <v>0</v>
      </c>
      <c r="P30" s="32">
        <f t="shared" si="4"/>
        <v>0</v>
      </c>
      <c r="Q30" s="32">
        <f t="shared" si="5"/>
        <v>0</v>
      </c>
      <c r="R30" s="32">
        <f t="shared" si="6"/>
        <v>0</v>
      </c>
      <c r="S30" s="32">
        <f t="shared" si="0"/>
        <v>0</v>
      </c>
      <c r="T30" s="58"/>
      <c r="V30" s="77"/>
    </row>
    <row r="31" spans="1:22" x14ac:dyDescent="0.2">
      <c r="A31" s="67">
        <f t="shared" si="7"/>
        <v>21</v>
      </c>
      <c r="B31" s="106"/>
      <c r="C31" s="71"/>
      <c r="D31" s="54"/>
      <c r="E31" s="107"/>
      <c r="F31" s="55"/>
      <c r="G31" s="55"/>
      <c r="H31" s="56"/>
      <c r="I31" s="56"/>
      <c r="J31" s="82"/>
      <c r="K31" s="57"/>
      <c r="L31" s="57"/>
      <c r="M31" s="32">
        <f t="shared" si="1"/>
        <v>0</v>
      </c>
      <c r="N31" s="32">
        <f t="shared" si="2"/>
        <v>0</v>
      </c>
      <c r="O31" s="32">
        <f t="shared" si="3"/>
        <v>0</v>
      </c>
      <c r="P31" s="32">
        <f t="shared" si="4"/>
        <v>0</v>
      </c>
      <c r="Q31" s="32">
        <f t="shared" si="5"/>
        <v>0</v>
      </c>
      <c r="R31" s="32">
        <f t="shared" si="6"/>
        <v>0</v>
      </c>
      <c r="S31" s="32">
        <f t="shared" si="0"/>
        <v>0</v>
      </c>
      <c r="T31" s="58"/>
      <c r="V31" s="77"/>
    </row>
    <row r="32" spans="1:22" x14ac:dyDescent="0.2">
      <c r="A32" s="67">
        <f t="shared" si="7"/>
        <v>22</v>
      </c>
      <c r="B32" s="106"/>
      <c r="C32" s="71"/>
      <c r="D32" s="54"/>
      <c r="E32" s="107"/>
      <c r="F32" s="55"/>
      <c r="G32" s="55"/>
      <c r="H32" s="56"/>
      <c r="I32" s="56"/>
      <c r="J32" s="82"/>
      <c r="K32" s="57"/>
      <c r="L32" s="57"/>
      <c r="M32" s="32">
        <f t="shared" si="1"/>
        <v>0</v>
      </c>
      <c r="N32" s="32">
        <f t="shared" si="2"/>
        <v>0</v>
      </c>
      <c r="O32" s="32">
        <f t="shared" si="3"/>
        <v>0</v>
      </c>
      <c r="P32" s="32">
        <f t="shared" si="4"/>
        <v>0</v>
      </c>
      <c r="Q32" s="32">
        <f t="shared" si="5"/>
        <v>0</v>
      </c>
      <c r="R32" s="32">
        <f t="shared" si="6"/>
        <v>0</v>
      </c>
      <c r="S32" s="32">
        <f t="shared" si="0"/>
        <v>0</v>
      </c>
      <c r="T32" s="58"/>
      <c r="V32" s="77"/>
    </row>
    <row r="33" spans="1:22" x14ac:dyDescent="0.2">
      <c r="A33" s="67">
        <f t="shared" si="7"/>
        <v>23</v>
      </c>
      <c r="B33" s="106"/>
      <c r="C33" s="71"/>
      <c r="D33" s="54"/>
      <c r="E33" s="107"/>
      <c r="F33" s="55"/>
      <c r="G33" s="55"/>
      <c r="H33" s="56"/>
      <c r="I33" s="56"/>
      <c r="J33" s="82"/>
      <c r="K33" s="57"/>
      <c r="L33" s="57"/>
      <c r="M33" s="32">
        <f t="shared" si="1"/>
        <v>0</v>
      </c>
      <c r="N33" s="32">
        <f t="shared" si="2"/>
        <v>0</v>
      </c>
      <c r="O33" s="32">
        <f t="shared" si="3"/>
        <v>0</v>
      </c>
      <c r="P33" s="32">
        <f t="shared" si="4"/>
        <v>0</v>
      </c>
      <c r="Q33" s="32">
        <f t="shared" si="5"/>
        <v>0</v>
      </c>
      <c r="R33" s="32">
        <f t="shared" si="6"/>
        <v>0</v>
      </c>
      <c r="S33" s="32">
        <f t="shared" si="0"/>
        <v>0</v>
      </c>
      <c r="T33" s="58"/>
      <c r="V33" s="77"/>
    </row>
    <row r="34" spans="1:22" x14ac:dyDescent="0.2">
      <c r="A34" s="67">
        <f t="shared" si="7"/>
        <v>24</v>
      </c>
      <c r="B34" s="106"/>
      <c r="C34" s="71"/>
      <c r="D34" s="54"/>
      <c r="E34" s="107"/>
      <c r="F34" s="55"/>
      <c r="G34" s="55"/>
      <c r="H34" s="56"/>
      <c r="I34" s="56"/>
      <c r="J34" s="82"/>
      <c r="K34" s="57"/>
      <c r="L34" s="57"/>
      <c r="M34" s="32">
        <f t="shared" si="1"/>
        <v>0</v>
      </c>
      <c r="N34" s="32">
        <f t="shared" si="2"/>
        <v>0</v>
      </c>
      <c r="O34" s="32">
        <f t="shared" si="3"/>
        <v>0</v>
      </c>
      <c r="P34" s="32">
        <f t="shared" si="4"/>
        <v>0</v>
      </c>
      <c r="Q34" s="32">
        <f t="shared" si="5"/>
        <v>0</v>
      </c>
      <c r="R34" s="32">
        <f t="shared" si="6"/>
        <v>0</v>
      </c>
      <c r="S34" s="32">
        <f t="shared" si="0"/>
        <v>0</v>
      </c>
      <c r="T34" s="58"/>
      <c r="V34" s="77"/>
    </row>
    <row r="35" spans="1:22" x14ac:dyDescent="0.2">
      <c r="A35" s="67">
        <f t="shared" si="7"/>
        <v>25</v>
      </c>
      <c r="B35" s="106"/>
      <c r="C35" s="71"/>
      <c r="D35" s="54"/>
      <c r="E35" s="107"/>
      <c r="F35" s="55"/>
      <c r="G35" s="55"/>
      <c r="H35" s="56"/>
      <c r="I35" s="56"/>
      <c r="J35" s="82"/>
      <c r="K35" s="57"/>
      <c r="L35" s="57"/>
      <c r="M35" s="32">
        <f t="shared" si="1"/>
        <v>0</v>
      </c>
      <c r="N35" s="32">
        <f t="shared" si="2"/>
        <v>0</v>
      </c>
      <c r="O35" s="32">
        <f t="shared" si="3"/>
        <v>0</v>
      </c>
      <c r="P35" s="32">
        <f t="shared" si="4"/>
        <v>0</v>
      </c>
      <c r="Q35" s="32">
        <f t="shared" si="5"/>
        <v>0</v>
      </c>
      <c r="R35" s="32">
        <f t="shared" si="6"/>
        <v>0</v>
      </c>
      <c r="S35" s="32">
        <f t="shared" si="0"/>
        <v>0</v>
      </c>
      <c r="T35" s="58"/>
      <c r="V35" s="77"/>
    </row>
    <row r="36" spans="1:22" x14ac:dyDescent="0.2">
      <c r="A36" s="67">
        <f t="shared" si="7"/>
        <v>26</v>
      </c>
      <c r="B36" s="106"/>
      <c r="C36" s="71"/>
      <c r="D36" s="54"/>
      <c r="E36" s="107"/>
      <c r="F36" s="55"/>
      <c r="G36" s="55"/>
      <c r="H36" s="56"/>
      <c r="I36" s="56"/>
      <c r="J36" s="82"/>
      <c r="K36" s="57"/>
      <c r="L36" s="57"/>
      <c r="M36" s="32">
        <f t="shared" si="1"/>
        <v>0</v>
      </c>
      <c r="N36" s="32">
        <f t="shared" si="2"/>
        <v>0</v>
      </c>
      <c r="O36" s="32">
        <f t="shared" si="3"/>
        <v>0</v>
      </c>
      <c r="P36" s="32">
        <f t="shared" si="4"/>
        <v>0</v>
      </c>
      <c r="Q36" s="32">
        <f t="shared" si="5"/>
        <v>0</v>
      </c>
      <c r="R36" s="32">
        <f t="shared" si="6"/>
        <v>0</v>
      </c>
      <c r="S36" s="32">
        <f t="shared" si="0"/>
        <v>0</v>
      </c>
      <c r="T36" s="58"/>
      <c r="V36" s="77"/>
    </row>
    <row r="37" spans="1:22" x14ac:dyDescent="0.2">
      <c r="A37" s="67">
        <f t="shared" si="7"/>
        <v>27</v>
      </c>
      <c r="B37" s="106"/>
      <c r="C37" s="71"/>
      <c r="D37" s="54"/>
      <c r="E37" s="107"/>
      <c r="F37" s="55"/>
      <c r="G37" s="55"/>
      <c r="H37" s="56"/>
      <c r="I37" s="56"/>
      <c r="J37" s="82"/>
      <c r="K37" s="57"/>
      <c r="L37" s="57"/>
      <c r="M37" s="32">
        <f t="shared" si="1"/>
        <v>0</v>
      </c>
      <c r="N37" s="32">
        <f t="shared" si="2"/>
        <v>0</v>
      </c>
      <c r="O37" s="32">
        <f t="shared" si="3"/>
        <v>0</v>
      </c>
      <c r="P37" s="32">
        <f t="shared" si="4"/>
        <v>0</v>
      </c>
      <c r="Q37" s="32">
        <f t="shared" si="5"/>
        <v>0</v>
      </c>
      <c r="R37" s="32">
        <f t="shared" si="6"/>
        <v>0</v>
      </c>
      <c r="S37" s="32">
        <f t="shared" si="0"/>
        <v>0</v>
      </c>
      <c r="T37" s="58"/>
      <c r="V37" s="77"/>
    </row>
    <row r="38" spans="1:22" x14ac:dyDescent="0.2">
      <c r="A38" s="67">
        <f t="shared" si="7"/>
        <v>28</v>
      </c>
      <c r="B38" s="106"/>
      <c r="C38" s="71"/>
      <c r="D38" s="54"/>
      <c r="E38" s="107"/>
      <c r="F38" s="55"/>
      <c r="G38" s="55"/>
      <c r="H38" s="56"/>
      <c r="I38" s="56"/>
      <c r="J38" s="82"/>
      <c r="K38" s="57"/>
      <c r="L38" s="57"/>
      <c r="M38" s="32">
        <f t="shared" si="1"/>
        <v>0</v>
      </c>
      <c r="N38" s="32">
        <f t="shared" si="2"/>
        <v>0</v>
      </c>
      <c r="O38" s="32">
        <f t="shared" si="3"/>
        <v>0</v>
      </c>
      <c r="P38" s="32">
        <f t="shared" si="4"/>
        <v>0</v>
      </c>
      <c r="Q38" s="32">
        <f t="shared" si="5"/>
        <v>0</v>
      </c>
      <c r="R38" s="32">
        <f t="shared" si="6"/>
        <v>0</v>
      </c>
      <c r="S38" s="32">
        <f t="shared" si="0"/>
        <v>0</v>
      </c>
      <c r="T38" s="58"/>
      <c r="V38" s="77"/>
    </row>
    <row r="39" spans="1:22" x14ac:dyDescent="0.2">
      <c r="A39" s="67">
        <f t="shared" si="7"/>
        <v>29</v>
      </c>
      <c r="B39" s="106"/>
      <c r="C39" s="71"/>
      <c r="D39" s="54"/>
      <c r="E39" s="107"/>
      <c r="F39" s="55"/>
      <c r="G39" s="55"/>
      <c r="H39" s="56"/>
      <c r="I39" s="56"/>
      <c r="J39" s="82"/>
      <c r="K39" s="57"/>
      <c r="L39" s="57"/>
      <c r="M39" s="32">
        <f t="shared" si="1"/>
        <v>0</v>
      </c>
      <c r="N39" s="32">
        <f t="shared" si="2"/>
        <v>0</v>
      </c>
      <c r="O39" s="32">
        <f t="shared" si="3"/>
        <v>0</v>
      </c>
      <c r="P39" s="32">
        <f t="shared" si="4"/>
        <v>0</v>
      </c>
      <c r="Q39" s="32">
        <f t="shared" si="5"/>
        <v>0</v>
      </c>
      <c r="R39" s="32">
        <f t="shared" si="6"/>
        <v>0</v>
      </c>
      <c r="S39" s="32">
        <f t="shared" si="0"/>
        <v>0</v>
      </c>
      <c r="T39" s="58"/>
      <c r="V39" s="77"/>
    </row>
    <row r="40" spans="1:22" x14ac:dyDescent="0.2">
      <c r="A40" s="67">
        <f t="shared" si="7"/>
        <v>30</v>
      </c>
      <c r="B40" s="106"/>
      <c r="C40" s="71"/>
      <c r="D40" s="54"/>
      <c r="E40" s="107"/>
      <c r="F40" s="55"/>
      <c r="G40" s="55"/>
      <c r="H40" s="56"/>
      <c r="I40" s="56"/>
      <c r="J40" s="82"/>
      <c r="K40" s="57"/>
      <c r="L40" s="57"/>
      <c r="M40" s="32">
        <f t="shared" si="1"/>
        <v>0</v>
      </c>
      <c r="N40" s="32">
        <f t="shared" si="2"/>
        <v>0</v>
      </c>
      <c r="O40" s="32">
        <f t="shared" si="3"/>
        <v>0</v>
      </c>
      <c r="P40" s="32">
        <f t="shared" si="4"/>
        <v>0</v>
      </c>
      <c r="Q40" s="32">
        <f t="shared" si="5"/>
        <v>0</v>
      </c>
      <c r="R40" s="32">
        <f t="shared" si="6"/>
        <v>0</v>
      </c>
      <c r="S40" s="32">
        <f t="shared" si="0"/>
        <v>0</v>
      </c>
      <c r="T40" s="58"/>
      <c r="V40" s="77"/>
    </row>
    <row r="41" spans="1:22" x14ac:dyDescent="0.2">
      <c r="A41" s="67">
        <f t="shared" si="7"/>
        <v>31</v>
      </c>
      <c r="B41" s="106"/>
      <c r="C41" s="71"/>
      <c r="D41" s="54"/>
      <c r="E41" s="107"/>
      <c r="F41" s="55"/>
      <c r="G41" s="55"/>
      <c r="H41" s="56"/>
      <c r="I41" s="56"/>
      <c r="J41" s="82"/>
      <c r="K41" s="57"/>
      <c r="L41" s="57"/>
      <c r="M41" s="32">
        <f t="shared" si="1"/>
        <v>0</v>
      </c>
      <c r="N41" s="32">
        <f t="shared" si="2"/>
        <v>0</v>
      </c>
      <c r="O41" s="32">
        <f t="shared" si="3"/>
        <v>0</v>
      </c>
      <c r="P41" s="32">
        <f t="shared" si="4"/>
        <v>0</v>
      </c>
      <c r="Q41" s="32">
        <f t="shared" si="5"/>
        <v>0</v>
      </c>
      <c r="R41" s="32">
        <f t="shared" si="6"/>
        <v>0</v>
      </c>
      <c r="S41" s="32">
        <f t="shared" si="0"/>
        <v>0</v>
      </c>
      <c r="T41" s="58"/>
      <c r="V41" s="77"/>
    </row>
    <row r="42" spans="1:22" x14ac:dyDescent="0.2">
      <c r="A42" s="67">
        <f t="shared" si="7"/>
        <v>32</v>
      </c>
      <c r="B42" s="106"/>
      <c r="C42" s="71"/>
      <c r="D42" s="54"/>
      <c r="E42" s="107"/>
      <c r="F42" s="55"/>
      <c r="G42" s="55"/>
      <c r="H42" s="56"/>
      <c r="I42" s="56"/>
      <c r="J42" s="82"/>
      <c r="K42" s="57"/>
      <c r="L42" s="57"/>
      <c r="M42" s="32">
        <f t="shared" si="1"/>
        <v>0</v>
      </c>
      <c r="N42" s="32">
        <f t="shared" si="2"/>
        <v>0</v>
      </c>
      <c r="O42" s="32">
        <f t="shared" si="3"/>
        <v>0</v>
      </c>
      <c r="P42" s="32">
        <f t="shared" si="4"/>
        <v>0</v>
      </c>
      <c r="Q42" s="32">
        <f t="shared" si="5"/>
        <v>0</v>
      </c>
      <c r="R42" s="32">
        <f t="shared" si="6"/>
        <v>0</v>
      </c>
      <c r="S42" s="32">
        <f t="shared" si="0"/>
        <v>0</v>
      </c>
      <c r="T42" s="58"/>
      <c r="V42" s="77"/>
    </row>
    <row r="43" spans="1:22" x14ac:dyDescent="0.2">
      <c r="A43" s="67">
        <v>33</v>
      </c>
      <c r="B43" s="106"/>
      <c r="C43" s="71"/>
      <c r="D43" s="54"/>
      <c r="E43" s="107"/>
      <c r="F43" s="55"/>
      <c r="G43" s="55"/>
      <c r="H43" s="56"/>
      <c r="I43" s="56"/>
      <c r="J43" s="82"/>
      <c r="K43" s="57"/>
      <c r="L43" s="57"/>
      <c r="M43" s="32">
        <f t="shared" si="1"/>
        <v>0</v>
      </c>
      <c r="N43" s="32">
        <f t="shared" si="2"/>
        <v>0</v>
      </c>
      <c r="O43" s="32">
        <f t="shared" si="3"/>
        <v>0</v>
      </c>
      <c r="P43" s="32">
        <f t="shared" si="4"/>
        <v>0</v>
      </c>
      <c r="Q43" s="32">
        <f t="shared" si="5"/>
        <v>0</v>
      </c>
      <c r="R43" s="32">
        <f t="shared" si="6"/>
        <v>0</v>
      </c>
      <c r="S43" s="32">
        <f t="shared" si="0"/>
        <v>0</v>
      </c>
      <c r="T43" s="58"/>
      <c r="V43" s="77"/>
    </row>
    <row r="44" spans="1:22" x14ac:dyDescent="0.2">
      <c r="A44" s="67">
        <v>34</v>
      </c>
      <c r="B44" s="106"/>
      <c r="C44" s="71"/>
      <c r="D44" s="54"/>
      <c r="E44" s="107"/>
      <c r="F44" s="55"/>
      <c r="G44" s="55"/>
      <c r="H44" s="56"/>
      <c r="I44" s="56"/>
      <c r="J44" s="82"/>
      <c r="K44" s="57"/>
      <c r="L44" s="57"/>
      <c r="M44" s="32">
        <f t="shared" si="1"/>
        <v>0</v>
      </c>
      <c r="N44" s="32">
        <f t="shared" si="2"/>
        <v>0</v>
      </c>
      <c r="O44" s="32">
        <f t="shared" si="3"/>
        <v>0</v>
      </c>
      <c r="P44" s="32">
        <f t="shared" si="4"/>
        <v>0</v>
      </c>
      <c r="Q44" s="32">
        <f t="shared" si="5"/>
        <v>0</v>
      </c>
      <c r="R44" s="32">
        <f t="shared" si="6"/>
        <v>0</v>
      </c>
      <c r="S44" s="32">
        <f t="shared" si="0"/>
        <v>0</v>
      </c>
      <c r="T44" s="58"/>
      <c r="V44" s="77"/>
    </row>
    <row r="45" spans="1:22" x14ac:dyDescent="0.2">
      <c r="A45" s="67">
        <v>35</v>
      </c>
      <c r="B45" s="106"/>
      <c r="C45" s="71"/>
      <c r="D45" s="54"/>
      <c r="E45" s="107"/>
      <c r="F45" s="55"/>
      <c r="G45" s="55"/>
      <c r="H45" s="56"/>
      <c r="I45" s="56"/>
      <c r="J45" s="82"/>
      <c r="K45" s="57"/>
      <c r="L45" s="57"/>
      <c r="M45" s="32">
        <f t="shared" si="1"/>
        <v>0</v>
      </c>
      <c r="N45" s="32">
        <f t="shared" si="2"/>
        <v>0</v>
      </c>
      <c r="O45" s="32">
        <f t="shared" si="3"/>
        <v>0</v>
      </c>
      <c r="P45" s="32">
        <f t="shared" si="4"/>
        <v>0</v>
      </c>
      <c r="Q45" s="32">
        <f t="shared" si="5"/>
        <v>0</v>
      </c>
      <c r="R45" s="32">
        <f t="shared" si="6"/>
        <v>0</v>
      </c>
      <c r="S45" s="32">
        <f t="shared" si="0"/>
        <v>0</v>
      </c>
      <c r="T45" s="58"/>
      <c r="V45" s="77"/>
    </row>
    <row r="46" spans="1:22" x14ac:dyDescent="0.2">
      <c r="A46" s="67">
        <v>36</v>
      </c>
      <c r="B46" s="106"/>
      <c r="C46" s="71"/>
      <c r="D46" s="54"/>
      <c r="E46" s="107"/>
      <c r="F46" s="55"/>
      <c r="G46" s="55"/>
      <c r="H46" s="56"/>
      <c r="I46" s="56"/>
      <c r="J46" s="82"/>
      <c r="K46" s="57"/>
      <c r="L46" s="57"/>
      <c r="M46" s="32">
        <f t="shared" si="1"/>
        <v>0</v>
      </c>
      <c r="N46" s="32">
        <f t="shared" si="2"/>
        <v>0</v>
      </c>
      <c r="O46" s="32">
        <f t="shared" si="3"/>
        <v>0</v>
      </c>
      <c r="P46" s="32">
        <f t="shared" si="4"/>
        <v>0</v>
      </c>
      <c r="Q46" s="32">
        <f t="shared" si="5"/>
        <v>0</v>
      </c>
      <c r="R46" s="32">
        <f t="shared" si="6"/>
        <v>0</v>
      </c>
      <c r="S46" s="32">
        <f t="shared" si="0"/>
        <v>0</v>
      </c>
      <c r="T46" s="58"/>
      <c r="V46" s="77"/>
    </row>
    <row r="47" spans="1:22" x14ac:dyDescent="0.2">
      <c r="A47" s="67">
        <v>37</v>
      </c>
      <c r="B47" s="106"/>
      <c r="C47" s="71"/>
      <c r="D47" s="54"/>
      <c r="E47" s="107"/>
      <c r="F47" s="55"/>
      <c r="G47" s="55"/>
      <c r="H47" s="56"/>
      <c r="I47" s="56"/>
      <c r="J47" s="82"/>
      <c r="K47" s="57"/>
      <c r="L47" s="57"/>
      <c r="M47" s="32">
        <f t="shared" si="1"/>
        <v>0</v>
      </c>
      <c r="N47" s="32">
        <f t="shared" si="2"/>
        <v>0</v>
      </c>
      <c r="O47" s="32">
        <f t="shared" si="3"/>
        <v>0</v>
      </c>
      <c r="P47" s="32">
        <f t="shared" si="4"/>
        <v>0</v>
      </c>
      <c r="Q47" s="32">
        <f t="shared" si="5"/>
        <v>0</v>
      </c>
      <c r="R47" s="32">
        <f t="shared" si="6"/>
        <v>0</v>
      </c>
      <c r="S47" s="32">
        <f t="shared" si="0"/>
        <v>0</v>
      </c>
      <c r="T47" s="58"/>
      <c r="V47" s="77"/>
    </row>
    <row r="48" spans="1:22" x14ac:dyDescent="0.2">
      <c r="A48" s="67">
        <v>38</v>
      </c>
      <c r="B48" s="106"/>
      <c r="C48" s="71"/>
      <c r="D48" s="54"/>
      <c r="E48" s="107"/>
      <c r="F48" s="55"/>
      <c r="G48" s="55"/>
      <c r="H48" s="56"/>
      <c r="I48" s="56"/>
      <c r="J48" s="82"/>
      <c r="K48" s="57"/>
      <c r="L48" s="57"/>
      <c r="M48" s="32">
        <f t="shared" si="1"/>
        <v>0</v>
      </c>
      <c r="N48" s="32">
        <f t="shared" si="2"/>
        <v>0</v>
      </c>
      <c r="O48" s="32">
        <f t="shared" si="3"/>
        <v>0</v>
      </c>
      <c r="P48" s="32">
        <f t="shared" si="4"/>
        <v>0</v>
      </c>
      <c r="Q48" s="32">
        <f t="shared" si="5"/>
        <v>0</v>
      </c>
      <c r="R48" s="32">
        <f t="shared" si="6"/>
        <v>0</v>
      </c>
      <c r="S48" s="32">
        <f t="shared" si="0"/>
        <v>0</v>
      </c>
      <c r="T48" s="58"/>
      <c r="V48" s="77"/>
    </row>
    <row r="49" spans="1:22" x14ac:dyDescent="0.2">
      <c r="A49" s="67">
        <v>39</v>
      </c>
      <c r="B49" s="106"/>
      <c r="C49" s="71"/>
      <c r="D49" s="54"/>
      <c r="E49" s="107"/>
      <c r="F49" s="55"/>
      <c r="G49" s="55"/>
      <c r="H49" s="56"/>
      <c r="I49" s="56"/>
      <c r="J49" s="82"/>
      <c r="K49" s="57"/>
      <c r="L49" s="57"/>
      <c r="M49" s="32">
        <f t="shared" si="1"/>
        <v>0</v>
      </c>
      <c r="N49" s="32">
        <f t="shared" si="2"/>
        <v>0</v>
      </c>
      <c r="O49" s="32">
        <f t="shared" si="3"/>
        <v>0</v>
      </c>
      <c r="P49" s="32">
        <f t="shared" si="4"/>
        <v>0</v>
      </c>
      <c r="Q49" s="32">
        <f t="shared" si="5"/>
        <v>0</v>
      </c>
      <c r="R49" s="32">
        <f t="shared" si="6"/>
        <v>0</v>
      </c>
      <c r="S49" s="32">
        <f t="shared" si="0"/>
        <v>0</v>
      </c>
      <c r="T49" s="58"/>
      <c r="V49" s="77"/>
    </row>
    <row r="50" spans="1:22" x14ac:dyDescent="0.2">
      <c r="A50" s="67">
        <v>40</v>
      </c>
      <c r="B50" s="106"/>
      <c r="C50" s="71"/>
      <c r="D50" s="54"/>
      <c r="E50" s="107"/>
      <c r="F50" s="55"/>
      <c r="G50" s="55"/>
      <c r="H50" s="56"/>
      <c r="I50" s="56"/>
      <c r="J50" s="82"/>
      <c r="K50" s="57"/>
      <c r="L50" s="57"/>
      <c r="M50" s="32">
        <f t="shared" si="1"/>
        <v>0</v>
      </c>
      <c r="N50" s="32">
        <f t="shared" si="2"/>
        <v>0</v>
      </c>
      <c r="O50" s="32">
        <f t="shared" si="3"/>
        <v>0</v>
      </c>
      <c r="P50" s="32">
        <f t="shared" si="4"/>
        <v>0</v>
      </c>
      <c r="Q50" s="32">
        <f t="shared" si="5"/>
        <v>0</v>
      </c>
      <c r="R50" s="32">
        <f t="shared" si="6"/>
        <v>0</v>
      </c>
      <c r="S50" s="32">
        <f t="shared" si="0"/>
        <v>0</v>
      </c>
      <c r="T50" s="58"/>
      <c r="V50" s="77"/>
    </row>
    <row r="51" spans="1:22" x14ac:dyDescent="0.2">
      <c r="A51" s="67">
        <v>41</v>
      </c>
      <c r="B51" s="106"/>
      <c r="C51" s="71"/>
      <c r="D51" s="54"/>
      <c r="E51" s="107"/>
      <c r="F51" s="55"/>
      <c r="G51" s="55"/>
      <c r="H51" s="56"/>
      <c r="I51" s="56"/>
      <c r="J51" s="82"/>
      <c r="K51" s="57"/>
      <c r="L51" s="57"/>
      <c r="M51" s="32">
        <f t="shared" si="1"/>
        <v>0</v>
      </c>
      <c r="N51" s="32">
        <f t="shared" si="2"/>
        <v>0</v>
      </c>
      <c r="O51" s="32">
        <f t="shared" si="3"/>
        <v>0</v>
      </c>
      <c r="P51" s="32">
        <f t="shared" si="4"/>
        <v>0</v>
      </c>
      <c r="Q51" s="32">
        <f t="shared" si="5"/>
        <v>0</v>
      </c>
      <c r="R51" s="32">
        <f t="shared" si="6"/>
        <v>0</v>
      </c>
      <c r="S51" s="32">
        <f t="shared" si="0"/>
        <v>0</v>
      </c>
      <c r="T51" s="58"/>
      <c r="V51" s="77"/>
    </row>
    <row r="52" spans="1:22" x14ac:dyDescent="0.2">
      <c r="A52" s="67">
        <v>42</v>
      </c>
      <c r="B52" s="106"/>
      <c r="C52" s="71"/>
      <c r="D52" s="54"/>
      <c r="E52" s="107"/>
      <c r="F52" s="55"/>
      <c r="G52" s="55"/>
      <c r="H52" s="56"/>
      <c r="I52" s="56"/>
      <c r="J52" s="82"/>
      <c r="K52" s="57"/>
      <c r="L52" s="57"/>
      <c r="M52" s="32">
        <f t="shared" si="1"/>
        <v>0</v>
      </c>
      <c r="N52" s="32">
        <f t="shared" si="2"/>
        <v>0</v>
      </c>
      <c r="O52" s="32">
        <f t="shared" si="3"/>
        <v>0</v>
      </c>
      <c r="P52" s="32">
        <f t="shared" si="4"/>
        <v>0</v>
      </c>
      <c r="Q52" s="32">
        <f t="shared" si="5"/>
        <v>0</v>
      </c>
      <c r="R52" s="32">
        <f t="shared" si="6"/>
        <v>0</v>
      </c>
      <c r="S52" s="32">
        <f t="shared" si="0"/>
        <v>0</v>
      </c>
      <c r="T52" s="58"/>
      <c r="V52" s="77"/>
    </row>
    <row r="53" spans="1:22" x14ac:dyDescent="0.2">
      <c r="A53" s="67">
        <v>43</v>
      </c>
      <c r="B53" s="106"/>
      <c r="C53" s="71"/>
      <c r="D53" s="54"/>
      <c r="E53" s="107"/>
      <c r="F53" s="55"/>
      <c r="G53" s="55"/>
      <c r="H53" s="56"/>
      <c r="I53" s="56"/>
      <c r="J53" s="82"/>
      <c r="K53" s="57"/>
      <c r="L53" s="57"/>
      <c r="M53" s="32">
        <f t="shared" si="1"/>
        <v>0</v>
      </c>
      <c r="N53" s="32">
        <f t="shared" si="2"/>
        <v>0</v>
      </c>
      <c r="O53" s="32">
        <f t="shared" si="3"/>
        <v>0</v>
      </c>
      <c r="P53" s="32">
        <f t="shared" si="4"/>
        <v>0</v>
      </c>
      <c r="Q53" s="32">
        <f t="shared" si="5"/>
        <v>0</v>
      </c>
      <c r="R53" s="32">
        <f t="shared" si="6"/>
        <v>0</v>
      </c>
      <c r="S53" s="32">
        <f t="shared" si="0"/>
        <v>0</v>
      </c>
      <c r="T53" s="58"/>
      <c r="V53" s="77"/>
    </row>
    <row r="54" spans="1:22" x14ac:dyDescent="0.2">
      <c r="A54" s="67">
        <v>44</v>
      </c>
      <c r="B54" s="106"/>
      <c r="C54" s="71"/>
      <c r="D54" s="54"/>
      <c r="E54" s="107"/>
      <c r="F54" s="55"/>
      <c r="G54" s="55"/>
      <c r="H54" s="56"/>
      <c r="I54" s="56"/>
      <c r="J54" s="82"/>
      <c r="K54" s="57"/>
      <c r="L54" s="57"/>
      <c r="M54" s="32">
        <f t="shared" si="1"/>
        <v>0</v>
      </c>
      <c r="N54" s="32">
        <f t="shared" si="2"/>
        <v>0</v>
      </c>
      <c r="O54" s="32">
        <f t="shared" si="3"/>
        <v>0</v>
      </c>
      <c r="P54" s="32">
        <f t="shared" si="4"/>
        <v>0</v>
      </c>
      <c r="Q54" s="32">
        <f t="shared" si="5"/>
        <v>0</v>
      </c>
      <c r="R54" s="32">
        <f t="shared" si="6"/>
        <v>0</v>
      </c>
      <c r="S54" s="32">
        <f t="shared" si="0"/>
        <v>0</v>
      </c>
      <c r="T54" s="58"/>
      <c r="V54" s="77"/>
    </row>
    <row r="55" spans="1:22" x14ac:dyDescent="0.2">
      <c r="A55" s="67">
        <v>45</v>
      </c>
      <c r="B55" s="106"/>
      <c r="C55" s="71"/>
      <c r="D55" s="54"/>
      <c r="E55" s="107"/>
      <c r="F55" s="55"/>
      <c r="G55" s="55"/>
      <c r="H55" s="56"/>
      <c r="I55" s="56"/>
      <c r="J55" s="82"/>
      <c r="K55" s="57"/>
      <c r="L55" s="57"/>
      <c r="M55" s="32">
        <f t="shared" si="1"/>
        <v>0</v>
      </c>
      <c r="N55" s="32">
        <f t="shared" si="2"/>
        <v>0</v>
      </c>
      <c r="O55" s="32">
        <f t="shared" si="3"/>
        <v>0</v>
      </c>
      <c r="P55" s="32">
        <f t="shared" si="4"/>
        <v>0</v>
      </c>
      <c r="Q55" s="32">
        <f t="shared" si="5"/>
        <v>0</v>
      </c>
      <c r="R55" s="32">
        <f t="shared" si="6"/>
        <v>0</v>
      </c>
      <c r="S55" s="32">
        <f t="shared" si="0"/>
        <v>0</v>
      </c>
      <c r="T55" s="58"/>
      <c r="V55" s="77"/>
    </row>
    <row r="56" spans="1:22" x14ac:dyDescent="0.2">
      <c r="A56" s="67">
        <v>46</v>
      </c>
      <c r="B56" s="106"/>
      <c r="C56" s="71"/>
      <c r="D56" s="54"/>
      <c r="E56" s="107"/>
      <c r="F56" s="55"/>
      <c r="G56" s="55"/>
      <c r="H56" s="56"/>
      <c r="I56" s="56"/>
      <c r="J56" s="82"/>
      <c r="K56" s="57"/>
      <c r="L56" s="57"/>
      <c r="M56" s="32">
        <f t="shared" si="1"/>
        <v>0</v>
      </c>
      <c r="N56" s="32">
        <f t="shared" si="2"/>
        <v>0</v>
      </c>
      <c r="O56" s="32">
        <f t="shared" si="3"/>
        <v>0</v>
      </c>
      <c r="P56" s="32">
        <f t="shared" si="4"/>
        <v>0</v>
      </c>
      <c r="Q56" s="32">
        <f t="shared" si="5"/>
        <v>0</v>
      </c>
      <c r="R56" s="32">
        <f t="shared" si="6"/>
        <v>0</v>
      </c>
      <c r="S56" s="32">
        <f t="shared" si="0"/>
        <v>0</v>
      </c>
      <c r="T56" s="58"/>
      <c r="V56" s="77"/>
    </row>
    <row r="57" spans="1:22" x14ac:dyDescent="0.2">
      <c r="A57" s="67">
        <v>47</v>
      </c>
      <c r="B57" s="106"/>
      <c r="C57" s="71"/>
      <c r="D57" s="54"/>
      <c r="E57" s="107"/>
      <c r="F57" s="55"/>
      <c r="G57" s="55"/>
      <c r="H57" s="56"/>
      <c r="I57" s="56"/>
      <c r="J57" s="82"/>
      <c r="K57" s="57"/>
      <c r="L57" s="57"/>
      <c r="M57" s="32">
        <f t="shared" si="1"/>
        <v>0</v>
      </c>
      <c r="N57" s="32">
        <f t="shared" si="2"/>
        <v>0</v>
      </c>
      <c r="O57" s="32">
        <f t="shared" si="3"/>
        <v>0</v>
      </c>
      <c r="P57" s="32">
        <f t="shared" si="4"/>
        <v>0</v>
      </c>
      <c r="Q57" s="32">
        <f t="shared" si="5"/>
        <v>0</v>
      </c>
      <c r="R57" s="32">
        <f t="shared" si="6"/>
        <v>0</v>
      </c>
      <c r="S57" s="32">
        <f t="shared" si="0"/>
        <v>0</v>
      </c>
      <c r="T57" s="58"/>
      <c r="V57" s="77"/>
    </row>
    <row r="58" spans="1:22" x14ac:dyDescent="0.2">
      <c r="A58" s="67">
        <v>48</v>
      </c>
      <c r="B58" s="106"/>
      <c r="C58" s="71"/>
      <c r="D58" s="54"/>
      <c r="E58" s="107"/>
      <c r="F58" s="55"/>
      <c r="G58" s="55"/>
      <c r="H58" s="56"/>
      <c r="I58" s="56"/>
      <c r="J58" s="82"/>
      <c r="K58" s="57"/>
      <c r="L58" s="57"/>
      <c r="M58" s="32">
        <f t="shared" si="1"/>
        <v>0</v>
      </c>
      <c r="N58" s="32">
        <f t="shared" si="2"/>
        <v>0</v>
      </c>
      <c r="O58" s="32">
        <f t="shared" si="3"/>
        <v>0</v>
      </c>
      <c r="P58" s="32">
        <f t="shared" si="4"/>
        <v>0</v>
      </c>
      <c r="Q58" s="32">
        <f t="shared" si="5"/>
        <v>0</v>
      </c>
      <c r="R58" s="32">
        <f t="shared" si="6"/>
        <v>0</v>
      </c>
      <c r="S58" s="32">
        <f t="shared" si="0"/>
        <v>0</v>
      </c>
      <c r="T58" s="58"/>
      <c r="V58" s="77"/>
    </row>
    <row r="59" spans="1:22" x14ac:dyDescent="0.2">
      <c r="A59" s="67">
        <v>49</v>
      </c>
      <c r="B59" s="106"/>
      <c r="C59" s="71"/>
      <c r="D59" s="54"/>
      <c r="E59" s="107"/>
      <c r="F59" s="55"/>
      <c r="G59" s="55"/>
      <c r="H59" s="56"/>
      <c r="I59" s="56"/>
      <c r="J59" s="82"/>
      <c r="K59" s="57"/>
      <c r="L59" s="57"/>
      <c r="M59" s="32">
        <f t="shared" si="1"/>
        <v>0</v>
      </c>
      <c r="N59" s="32">
        <f t="shared" si="2"/>
        <v>0</v>
      </c>
      <c r="O59" s="32">
        <f t="shared" si="3"/>
        <v>0</v>
      </c>
      <c r="P59" s="32">
        <f t="shared" si="4"/>
        <v>0</v>
      </c>
      <c r="Q59" s="32">
        <f t="shared" si="5"/>
        <v>0</v>
      </c>
      <c r="R59" s="32">
        <f t="shared" si="6"/>
        <v>0</v>
      </c>
      <c r="S59" s="32">
        <f t="shared" si="0"/>
        <v>0</v>
      </c>
      <c r="T59" s="58"/>
      <c r="V59" s="77"/>
    </row>
    <row r="60" spans="1:22" x14ac:dyDescent="0.2">
      <c r="A60" s="67">
        <v>50</v>
      </c>
      <c r="B60" s="106"/>
      <c r="C60" s="71"/>
      <c r="D60" s="54"/>
      <c r="E60" s="107"/>
      <c r="F60" s="55"/>
      <c r="G60" s="55"/>
      <c r="H60" s="56"/>
      <c r="I60" s="56"/>
      <c r="J60" s="82"/>
      <c r="K60" s="57"/>
      <c r="L60" s="57"/>
      <c r="M60" s="32">
        <f t="shared" si="1"/>
        <v>0</v>
      </c>
      <c r="N60" s="32">
        <f t="shared" si="2"/>
        <v>0</v>
      </c>
      <c r="O60" s="32">
        <f t="shared" si="3"/>
        <v>0</v>
      </c>
      <c r="P60" s="32">
        <f t="shared" si="4"/>
        <v>0</v>
      </c>
      <c r="Q60" s="32">
        <f t="shared" si="5"/>
        <v>0</v>
      </c>
      <c r="R60" s="32">
        <f t="shared" si="6"/>
        <v>0</v>
      </c>
      <c r="S60" s="32">
        <f t="shared" si="0"/>
        <v>0</v>
      </c>
      <c r="T60" s="58"/>
      <c r="V60" s="77"/>
    </row>
    <row r="61" spans="1:22" x14ac:dyDescent="0.2">
      <c r="A61" s="67">
        <v>51</v>
      </c>
      <c r="B61" s="106"/>
      <c r="C61" s="71"/>
      <c r="D61" s="54"/>
      <c r="E61" s="107"/>
      <c r="F61" s="55"/>
      <c r="G61" s="55"/>
      <c r="H61" s="56"/>
      <c r="I61" s="56"/>
      <c r="J61" s="82"/>
      <c r="K61" s="57"/>
      <c r="L61" s="57"/>
      <c r="M61" s="32">
        <f t="shared" si="1"/>
        <v>0</v>
      </c>
      <c r="N61" s="32">
        <f t="shared" si="2"/>
        <v>0</v>
      </c>
      <c r="O61" s="32">
        <f t="shared" si="3"/>
        <v>0</v>
      </c>
      <c r="P61" s="32">
        <f t="shared" si="4"/>
        <v>0</v>
      </c>
      <c r="Q61" s="32">
        <f t="shared" si="5"/>
        <v>0</v>
      </c>
      <c r="R61" s="32">
        <f t="shared" si="6"/>
        <v>0</v>
      </c>
      <c r="S61" s="32">
        <f t="shared" si="0"/>
        <v>0</v>
      </c>
      <c r="T61" s="58"/>
      <c r="V61" s="77"/>
    </row>
    <row r="62" spans="1:22" x14ac:dyDescent="0.2">
      <c r="A62" s="67">
        <v>52</v>
      </c>
      <c r="B62" s="106"/>
      <c r="C62" s="71"/>
      <c r="D62" s="54"/>
      <c r="E62" s="107"/>
      <c r="F62" s="55"/>
      <c r="G62" s="55"/>
      <c r="H62" s="56"/>
      <c r="I62" s="56"/>
      <c r="J62" s="82"/>
      <c r="K62" s="57"/>
      <c r="L62" s="57"/>
      <c r="M62" s="32">
        <f t="shared" si="1"/>
        <v>0</v>
      </c>
      <c r="N62" s="32">
        <f t="shared" si="2"/>
        <v>0</v>
      </c>
      <c r="O62" s="32">
        <f t="shared" si="3"/>
        <v>0</v>
      </c>
      <c r="P62" s="32">
        <f t="shared" si="4"/>
        <v>0</v>
      </c>
      <c r="Q62" s="32">
        <f t="shared" si="5"/>
        <v>0</v>
      </c>
      <c r="R62" s="32">
        <f t="shared" si="6"/>
        <v>0</v>
      </c>
      <c r="S62" s="32">
        <f t="shared" si="0"/>
        <v>0</v>
      </c>
      <c r="T62" s="58"/>
      <c r="V62" s="77"/>
    </row>
    <row r="63" spans="1:22" x14ac:dyDescent="0.2">
      <c r="A63" s="67">
        <v>53</v>
      </c>
      <c r="B63" s="106"/>
      <c r="C63" s="71"/>
      <c r="D63" s="54"/>
      <c r="E63" s="107"/>
      <c r="F63" s="55"/>
      <c r="G63" s="55"/>
      <c r="H63" s="56"/>
      <c r="I63" s="56"/>
      <c r="J63" s="82"/>
      <c r="K63" s="57"/>
      <c r="L63" s="57"/>
      <c r="M63" s="32">
        <f t="shared" si="1"/>
        <v>0</v>
      </c>
      <c r="N63" s="32">
        <f t="shared" si="2"/>
        <v>0</v>
      </c>
      <c r="O63" s="32">
        <f t="shared" si="3"/>
        <v>0</v>
      </c>
      <c r="P63" s="32">
        <f t="shared" si="4"/>
        <v>0</v>
      </c>
      <c r="Q63" s="32">
        <f t="shared" si="5"/>
        <v>0</v>
      </c>
      <c r="R63" s="32">
        <f t="shared" si="6"/>
        <v>0</v>
      </c>
      <c r="S63" s="32">
        <f t="shared" si="0"/>
        <v>0</v>
      </c>
      <c r="T63" s="58"/>
      <c r="V63" s="77"/>
    </row>
    <row r="64" spans="1:22" x14ac:dyDescent="0.2">
      <c r="A64" s="67">
        <v>54</v>
      </c>
      <c r="B64" s="106"/>
      <c r="C64" s="71"/>
      <c r="D64" s="54"/>
      <c r="E64" s="107"/>
      <c r="F64" s="55"/>
      <c r="G64" s="55"/>
      <c r="H64" s="56"/>
      <c r="I64" s="56"/>
      <c r="J64" s="82"/>
      <c r="K64" s="57"/>
      <c r="L64" s="57"/>
      <c r="M64" s="32">
        <f t="shared" si="1"/>
        <v>0</v>
      </c>
      <c r="N64" s="32">
        <f t="shared" si="2"/>
        <v>0</v>
      </c>
      <c r="O64" s="32">
        <f t="shared" si="3"/>
        <v>0</v>
      </c>
      <c r="P64" s="32">
        <f t="shared" si="4"/>
        <v>0</v>
      </c>
      <c r="Q64" s="32">
        <f t="shared" si="5"/>
        <v>0</v>
      </c>
      <c r="R64" s="32">
        <f t="shared" si="6"/>
        <v>0</v>
      </c>
      <c r="S64" s="32">
        <f t="shared" si="0"/>
        <v>0</v>
      </c>
      <c r="T64" s="58"/>
      <c r="V64" s="77"/>
    </row>
    <row r="65" spans="1:22" x14ac:dyDescent="0.2">
      <c r="A65" s="67">
        <v>55</v>
      </c>
      <c r="B65" s="106"/>
      <c r="C65" s="71"/>
      <c r="D65" s="54"/>
      <c r="E65" s="107"/>
      <c r="F65" s="55"/>
      <c r="G65" s="55"/>
      <c r="H65" s="56"/>
      <c r="I65" s="56"/>
      <c r="J65" s="82"/>
      <c r="K65" s="57"/>
      <c r="L65" s="57"/>
      <c r="M65" s="32">
        <f t="shared" si="1"/>
        <v>0</v>
      </c>
      <c r="N65" s="32">
        <f t="shared" si="2"/>
        <v>0</v>
      </c>
      <c r="O65" s="32">
        <f t="shared" si="3"/>
        <v>0</v>
      </c>
      <c r="P65" s="32">
        <f t="shared" si="4"/>
        <v>0</v>
      </c>
      <c r="Q65" s="32">
        <f t="shared" si="5"/>
        <v>0</v>
      </c>
      <c r="R65" s="32">
        <f t="shared" si="6"/>
        <v>0</v>
      </c>
      <c r="S65" s="32">
        <f t="shared" si="0"/>
        <v>0</v>
      </c>
      <c r="T65" s="58"/>
      <c r="V65" s="77"/>
    </row>
    <row r="66" spans="1:22" x14ac:dyDescent="0.2">
      <c r="A66" s="67">
        <v>56</v>
      </c>
      <c r="B66" s="106"/>
      <c r="C66" s="71"/>
      <c r="D66" s="54"/>
      <c r="E66" s="107"/>
      <c r="F66" s="55"/>
      <c r="G66" s="55"/>
      <c r="H66" s="56"/>
      <c r="I66" s="56"/>
      <c r="J66" s="82"/>
      <c r="K66" s="57"/>
      <c r="L66" s="57"/>
      <c r="M66" s="32">
        <f t="shared" si="1"/>
        <v>0</v>
      </c>
      <c r="N66" s="32">
        <f t="shared" si="2"/>
        <v>0</v>
      </c>
      <c r="O66" s="32">
        <f t="shared" si="3"/>
        <v>0</v>
      </c>
      <c r="P66" s="32">
        <f t="shared" si="4"/>
        <v>0</v>
      </c>
      <c r="Q66" s="32">
        <f t="shared" si="5"/>
        <v>0</v>
      </c>
      <c r="R66" s="32">
        <f t="shared" si="6"/>
        <v>0</v>
      </c>
      <c r="S66" s="32">
        <f t="shared" si="0"/>
        <v>0</v>
      </c>
      <c r="T66" s="58"/>
      <c r="V66" s="77"/>
    </row>
    <row r="67" spans="1:22" x14ac:dyDescent="0.2">
      <c r="A67" s="67">
        <v>57</v>
      </c>
      <c r="B67" s="106"/>
      <c r="C67" s="71"/>
      <c r="D67" s="54"/>
      <c r="E67" s="107"/>
      <c r="F67" s="55"/>
      <c r="G67" s="55"/>
      <c r="H67" s="56"/>
      <c r="I67" s="56"/>
      <c r="J67" s="82"/>
      <c r="K67" s="57"/>
      <c r="L67" s="57"/>
      <c r="M67" s="32">
        <f t="shared" si="1"/>
        <v>0</v>
      </c>
      <c r="N67" s="32">
        <f t="shared" si="2"/>
        <v>0</v>
      </c>
      <c r="O67" s="32">
        <f t="shared" si="3"/>
        <v>0</v>
      </c>
      <c r="P67" s="32">
        <f t="shared" si="4"/>
        <v>0</v>
      </c>
      <c r="Q67" s="32">
        <f t="shared" si="5"/>
        <v>0</v>
      </c>
      <c r="R67" s="32">
        <f t="shared" si="6"/>
        <v>0</v>
      </c>
      <c r="S67" s="32">
        <f t="shared" si="0"/>
        <v>0</v>
      </c>
      <c r="T67" s="58"/>
      <c r="V67" s="77"/>
    </row>
    <row r="68" spans="1:22" x14ac:dyDescent="0.2">
      <c r="A68" s="67">
        <v>58</v>
      </c>
      <c r="B68" s="106"/>
      <c r="C68" s="71"/>
      <c r="D68" s="54"/>
      <c r="E68" s="107"/>
      <c r="F68" s="55"/>
      <c r="G68" s="55"/>
      <c r="H68" s="56"/>
      <c r="I68" s="56"/>
      <c r="J68" s="82"/>
      <c r="K68" s="57"/>
      <c r="L68" s="57"/>
      <c r="M68" s="32">
        <f t="shared" si="1"/>
        <v>0</v>
      </c>
      <c r="N68" s="32">
        <f t="shared" si="2"/>
        <v>0</v>
      </c>
      <c r="O68" s="32">
        <f t="shared" si="3"/>
        <v>0</v>
      </c>
      <c r="P68" s="32">
        <f t="shared" si="4"/>
        <v>0</v>
      </c>
      <c r="Q68" s="32">
        <f t="shared" si="5"/>
        <v>0</v>
      </c>
      <c r="R68" s="32">
        <f t="shared" si="6"/>
        <v>0</v>
      </c>
      <c r="S68" s="32">
        <f t="shared" si="0"/>
        <v>0</v>
      </c>
      <c r="T68" s="58"/>
      <c r="V68" s="77"/>
    </row>
    <row r="69" spans="1:22" x14ac:dyDescent="0.2">
      <c r="A69" s="67">
        <v>59</v>
      </c>
      <c r="B69" s="106"/>
      <c r="C69" s="71"/>
      <c r="D69" s="54"/>
      <c r="E69" s="107"/>
      <c r="F69" s="55"/>
      <c r="G69" s="55"/>
      <c r="H69" s="56"/>
      <c r="I69" s="56"/>
      <c r="J69" s="82"/>
      <c r="K69" s="57"/>
      <c r="L69" s="57"/>
      <c r="M69" s="32">
        <f t="shared" si="1"/>
        <v>0</v>
      </c>
      <c r="N69" s="32">
        <f t="shared" si="2"/>
        <v>0</v>
      </c>
      <c r="O69" s="32">
        <f t="shared" si="3"/>
        <v>0</v>
      </c>
      <c r="P69" s="32">
        <f t="shared" si="4"/>
        <v>0</v>
      </c>
      <c r="Q69" s="32">
        <f t="shared" si="5"/>
        <v>0</v>
      </c>
      <c r="R69" s="32">
        <f t="shared" si="6"/>
        <v>0</v>
      </c>
      <c r="S69" s="32">
        <f t="shared" si="0"/>
        <v>0</v>
      </c>
      <c r="T69" s="58"/>
      <c r="V69" s="77"/>
    </row>
    <row r="70" spans="1:22" x14ac:dyDescent="0.2">
      <c r="A70" s="67">
        <v>60</v>
      </c>
      <c r="B70" s="106"/>
      <c r="C70" s="71"/>
      <c r="D70" s="54"/>
      <c r="E70" s="107"/>
      <c r="F70" s="55"/>
      <c r="G70" s="55"/>
      <c r="H70" s="56"/>
      <c r="I70" s="56"/>
      <c r="J70" s="82"/>
      <c r="K70" s="57"/>
      <c r="L70" s="57"/>
      <c r="M70" s="32">
        <f t="shared" si="1"/>
        <v>0</v>
      </c>
      <c r="N70" s="32">
        <f t="shared" si="2"/>
        <v>0</v>
      </c>
      <c r="O70" s="32">
        <f t="shared" si="3"/>
        <v>0</v>
      </c>
      <c r="P70" s="32">
        <f t="shared" si="4"/>
        <v>0</v>
      </c>
      <c r="Q70" s="32">
        <f t="shared" si="5"/>
        <v>0</v>
      </c>
      <c r="R70" s="32">
        <f t="shared" si="6"/>
        <v>0</v>
      </c>
      <c r="S70" s="32">
        <f t="shared" si="0"/>
        <v>0</v>
      </c>
      <c r="T70" s="58"/>
      <c r="V70" s="77"/>
    </row>
    <row r="71" spans="1:22" x14ac:dyDescent="0.2">
      <c r="A71" s="67">
        <v>61</v>
      </c>
      <c r="B71" s="106"/>
      <c r="C71" s="71"/>
      <c r="D71" s="54"/>
      <c r="E71" s="107"/>
      <c r="F71" s="55"/>
      <c r="G71" s="55"/>
      <c r="H71" s="56"/>
      <c r="I71" s="56"/>
      <c r="J71" s="82"/>
      <c r="K71" s="57"/>
      <c r="L71" s="57"/>
      <c r="M71" s="32">
        <f t="shared" si="1"/>
        <v>0</v>
      </c>
      <c r="N71" s="32">
        <f t="shared" si="2"/>
        <v>0</v>
      </c>
      <c r="O71" s="32">
        <f t="shared" si="3"/>
        <v>0</v>
      </c>
      <c r="P71" s="32">
        <f t="shared" si="4"/>
        <v>0</v>
      </c>
      <c r="Q71" s="32">
        <f t="shared" si="5"/>
        <v>0</v>
      </c>
      <c r="R71" s="32">
        <f t="shared" si="6"/>
        <v>0</v>
      </c>
      <c r="S71" s="32">
        <f t="shared" si="0"/>
        <v>0</v>
      </c>
      <c r="T71" s="58"/>
      <c r="V71" s="86"/>
    </row>
    <row r="72" spans="1:22" x14ac:dyDescent="0.2">
      <c r="A72" s="67">
        <v>62</v>
      </c>
      <c r="B72" s="106"/>
      <c r="C72" s="71"/>
      <c r="D72" s="54"/>
      <c r="E72" s="107"/>
      <c r="F72" s="55"/>
      <c r="G72" s="55"/>
      <c r="H72" s="56"/>
      <c r="I72" s="56"/>
      <c r="J72" s="82"/>
      <c r="K72" s="57"/>
      <c r="L72" s="57"/>
      <c r="M72" s="32">
        <f t="shared" si="1"/>
        <v>0</v>
      </c>
      <c r="N72" s="32">
        <f t="shared" si="2"/>
        <v>0</v>
      </c>
      <c r="O72" s="32">
        <f t="shared" si="3"/>
        <v>0</v>
      </c>
      <c r="P72" s="32">
        <f t="shared" si="4"/>
        <v>0</v>
      </c>
      <c r="Q72" s="32">
        <f t="shared" si="5"/>
        <v>0</v>
      </c>
      <c r="R72" s="32">
        <f t="shared" si="6"/>
        <v>0</v>
      </c>
      <c r="S72" s="32">
        <f t="shared" si="0"/>
        <v>0</v>
      </c>
      <c r="T72" s="58"/>
      <c r="V72" s="86"/>
    </row>
    <row r="73" spans="1:22" x14ac:dyDescent="0.2">
      <c r="A73" s="67">
        <v>63</v>
      </c>
      <c r="B73" s="106"/>
      <c r="C73" s="71"/>
      <c r="D73" s="54"/>
      <c r="E73" s="107"/>
      <c r="F73" s="55"/>
      <c r="G73" s="55"/>
      <c r="H73" s="56"/>
      <c r="I73" s="56"/>
      <c r="J73" s="82"/>
      <c r="K73" s="57"/>
      <c r="L73" s="57"/>
      <c r="M73" s="32">
        <f t="shared" si="1"/>
        <v>0</v>
      </c>
      <c r="N73" s="32">
        <f t="shared" si="2"/>
        <v>0</v>
      </c>
      <c r="O73" s="32">
        <f t="shared" si="3"/>
        <v>0</v>
      </c>
      <c r="P73" s="32">
        <f t="shared" si="4"/>
        <v>0</v>
      </c>
      <c r="Q73" s="32">
        <f t="shared" si="5"/>
        <v>0</v>
      </c>
      <c r="R73" s="32">
        <f t="shared" si="6"/>
        <v>0</v>
      </c>
      <c r="S73" s="32">
        <f t="shared" si="0"/>
        <v>0</v>
      </c>
      <c r="T73" s="58"/>
      <c r="V73" s="86"/>
    </row>
    <row r="74" spans="1:22" x14ac:dyDescent="0.2">
      <c r="A74" s="67">
        <v>64</v>
      </c>
      <c r="B74" s="106"/>
      <c r="C74" s="71"/>
      <c r="D74" s="54"/>
      <c r="E74" s="107"/>
      <c r="F74" s="55"/>
      <c r="G74" s="55"/>
      <c r="H74" s="56"/>
      <c r="I74" s="56"/>
      <c r="J74" s="82"/>
      <c r="K74" s="57"/>
      <c r="L74" s="57"/>
      <c r="M74" s="32">
        <f t="shared" si="1"/>
        <v>0</v>
      </c>
      <c r="N74" s="32">
        <f t="shared" si="2"/>
        <v>0</v>
      </c>
      <c r="O74" s="32">
        <f t="shared" si="3"/>
        <v>0</v>
      </c>
      <c r="P74" s="32">
        <f t="shared" si="4"/>
        <v>0</v>
      </c>
      <c r="Q74" s="32">
        <f t="shared" si="5"/>
        <v>0</v>
      </c>
      <c r="R74" s="32">
        <f t="shared" si="6"/>
        <v>0</v>
      </c>
      <c r="S74" s="32">
        <f t="shared" si="0"/>
        <v>0</v>
      </c>
      <c r="T74" s="58"/>
      <c r="V74" s="86"/>
    </row>
    <row r="75" spans="1:22" x14ac:dyDescent="0.2">
      <c r="A75" s="67">
        <v>65</v>
      </c>
      <c r="B75" s="106"/>
      <c r="C75" s="71"/>
      <c r="D75" s="54"/>
      <c r="E75" s="107"/>
      <c r="F75" s="55"/>
      <c r="G75" s="55"/>
      <c r="H75" s="56"/>
      <c r="I75" s="56"/>
      <c r="J75" s="82"/>
      <c r="K75" s="57"/>
      <c r="L75" s="57"/>
      <c r="M75" s="32">
        <f t="shared" si="1"/>
        <v>0</v>
      </c>
      <c r="N75" s="32">
        <f t="shared" si="2"/>
        <v>0</v>
      </c>
      <c r="O75" s="32">
        <f t="shared" si="3"/>
        <v>0</v>
      </c>
      <c r="P75" s="32">
        <f t="shared" si="4"/>
        <v>0</v>
      </c>
      <c r="Q75" s="32">
        <f t="shared" si="5"/>
        <v>0</v>
      </c>
      <c r="R75" s="32">
        <f t="shared" si="6"/>
        <v>0</v>
      </c>
      <c r="S75" s="32">
        <f t="shared" ref="S75:S138" si="8">IF((((MID($J75,1,1))="7")),($I75-$K75),0)</f>
        <v>0</v>
      </c>
      <c r="T75" s="58"/>
      <c r="V75" s="86"/>
    </row>
    <row r="76" spans="1:22" x14ac:dyDescent="0.2">
      <c r="A76" s="67">
        <v>66</v>
      </c>
      <c r="B76" s="106"/>
      <c r="C76" s="71"/>
      <c r="D76" s="54"/>
      <c r="E76" s="107"/>
      <c r="F76" s="55"/>
      <c r="G76" s="55"/>
      <c r="H76" s="56"/>
      <c r="I76" s="56"/>
      <c r="J76" s="82"/>
      <c r="K76" s="57"/>
      <c r="L76" s="57"/>
      <c r="M76" s="32">
        <f t="shared" ref="M76:M139" si="9">IF((J76=130),(I76-K76),0)</f>
        <v>0</v>
      </c>
      <c r="N76" s="32">
        <f t="shared" ref="N76:N139" si="10">IF(OR($J76=211,$J76=212,$J76=213,$J76=214,$J76=219,$J76=230,$J76=240),($I76-$K76),0)</f>
        <v>0</v>
      </c>
      <c r="O76" s="32">
        <f t="shared" ref="O76:O139" si="11">IF(OR(MID($J76,"1",1)="0",MID($J76,"1",1)="3"),($I76-$K76),0)</f>
        <v>0</v>
      </c>
      <c r="P76" s="32">
        <f t="shared" ref="P76:P139" si="12">IF(OR($J76=410,$J76=420,$J76=430,$J76=440,$J76=452,$J76=455,$J76=456,$J76=459,$J76=461,$J76=475,$J76=480,$J76=490),($I76-$K76),0)</f>
        <v>0</v>
      </c>
      <c r="Q76" s="32">
        <f t="shared" ref="Q76:Q139" si="13">IF(OR($J76=510,$J76=520,$J76=530,$J76=540,$J76=551,$J76=559,$J76=560,$J76=570,$J76=590),($I76-$K76),0)</f>
        <v>0</v>
      </c>
      <c r="R76" s="32">
        <f t="shared" ref="R76:R139" si="14">IF(OR($J76=619,$J76=622,$J76=623),($I76-$K76),0)</f>
        <v>0</v>
      </c>
      <c r="S76" s="32">
        <f t="shared" si="8"/>
        <v>0</v>
      </c>
      <c r="T76" s="58"/>
      <c r="V76" s="86"/>
    </row>
    <row r="77" spans="1:22" x14ac:dyDescent="0.2">
      <c r="A77" s="67">
        <v>67</v>
      </c>
      <c r="B77" s="106"/>
      <c r="C77" s="71"/>
      <c r="D77" s="54"/>
      <c r="E77" s="107"/>
      <c r="F77" s="55"/>
      <c r="G77" s="55"/>
      <c r="H77" s="56"/>
      <c r="I77" s="56"/>
      <c r="J77" s="82"/>
      <c r="K77" s="57"/>
      <c r="L77" s="57"/>
      <c r="M77" s="32">
        <f t="shared" si="9"/>
        <v>0</v>
      </c>
      <c r="N77" s="32">
        <f t="shared" si="10"/>
        <v>0</v>
      </c>
      <c r="O77" s="32">
        <f t="shared" si="11"/>
        <v>0</v>
      </c>
      <c r="P77" s="32">
        <f t="shared" si="12"/>
        <v>0</v>
      </c>
      <c r="Q77" s="32">
        <f t="shared" si="13"/>
        <v>0</v>
      </c>
      <c r="R77" s="32">
        <f t="shared" si="14"/>
        <v>0</v>
      </c>
      <c r="S77" s="32">
        <f t="shared" si="8"/>
        <v>0</v>
      </c>
      <c r="T77" s="58"/>
      <c r="V77" s="87"/>
    </row>
    <row r="78" spans="1:22" x14ac:dyDescent="0.2">
      <c r="A78" s="67">
        <v>68</v>
      </c>
      <c r="B78" s="106"/>
      <c r="C78" s="71"/>
      <c r="D78" s="54"/>
      <c r="E78" s="107"/>
      <c r="F78" s="55"/>
      <c r="G78" s="55"/>
      <c r="H78" s="56"/>
      <c r="I78" s="56"/>
      <c r="J78" s="82"/>
      <c r="K78" s="57"/>
      <c r="L78" s="57"/>
      <c r="M78" s="32">
        <f t="shared" si="9"/>
        <v>0</v>
      </c>
      <c r="N78" s="32">
        <f t="shared" si="10"/>
        <v>0</v>
      </c>
      <c r="O78" s="32">
        <f t="shared" si="11"/>
        <v>0</v>
      </c>
      <c r="P78" s="32">
        <f t="shared" si="12"/>
        <v>0</v>
      </c>
      <c r="Q78" s="32">
        <f t="shared" si="13"/>
        <v>0</v>
      </c>
      <c r="R78" s="32">
        <f t="shared" si="14"/>
        <v>0</v>
      </c>
      <c r="S78" s="32">
        <f t="shared" si="8"/>
        <v>0</v>
      </c>
      <c r="T78" s="58"/>
      <c r="V78" s="87"/>
    </row>
    <row r="79" spans="1:22" x14ac:dyDescent="0.2">
      <c r="A79" s="67">
        <v>69</v>
      </c>
      <c r="B79" s="106"/>
      <c r="C79" s="71"/>
      <c r="D79" s="54"/>
      <c r="E79" s="107"/>
      <c r="F79" s="55"/>
      <c r="G79" s="55"/>
      <c r="H79" s="56"/>
      <c r="I79" s="56"/>
      <c r="J79" s="82"/>
      <c r="K79" s="57"/>
      <c r="L79" s="57"/>
      <c r="M79" s="32">
        <f t="shared" si="9"/>
        <v>0</v>
      </c>
      <c r="N79" s="32">
        <f t="shared" si="10"/>
        <v>0</v>
      </c>
      <c r="O79" s="32">
        <f t="shared" si="11"/>
        <v>0</v>
      </c>
      <c r="P79" s="32">
        <f t="shared" si="12"/>
        <v>0</v>
      </c>
      <c r="Q79" s="32">
        <f t="shared" si="13"/>
        <v>0</v>
      </c>
      <c r="R79" s="32">
        <f t="shared" si="14"/>
        <v>0</v>
      </c>
      <c r="S79" s="32">
        <f t="shared" si="8"/>
        <v>0</v>
      </c>
      <c r="T79" s="58"/>
      <c r="V79" s="88"/>
    </row>
    <row r="80" spans="1:22" x14ac:dyDescent="0.2">
      <c r="A80" s="67">
        <v>70</v>
      </c>
      <c r="B80" s="106"/>
      <c r="C80" s="71"/>
      <c r="D80" s="54"/>
      <c r="E80" s="107"/>
      <c r="F80" s="55"/>
      <c r="G80" s="55"/>
      <c r="H80" s="56"/>
      <c r="I80" s="56"/>
      <c r="J80" s="82"/>
      <c r="K80" s="57"/>
      <c r="L80" s="57"/>
      <c r="M80" s="32">
        <f t="shared" si="9"/>
        <v>0</v>
      </c>
      <c r="N80" s="32">
        <f t="shared" si="10"/>
        <v>0</v>
      </c>
      <c r="O80" s="32">
        <f t="shared" si="11"/>
        <v>0</v>
      </c>
      <c r="P80" s="32">
        <f t="shared" si="12"/>
        <v>0</v>
      </c>
      <c r="Q80" s="32">
        <f t="shared" si="13"/>
        <v>0</v>
      </c>
      <c r="R80" s="32">
        <f t="shared" si="14"/>
        <v>0</v>
      </c>
      <c r="S80" s="32">
        <f t="shared" si="8"/>
        <v>0</v>
      </c>
      <c r="T80" s="58"/>
      <c r="V80" s="88"/>
    </row>
    <row r="81" spans="1:22" x14ac:dyDescent="0.2">
      <c r="A81" s="67">
        <v>71</v>
      </c>
      <c r="B81" s="106"/>
      <c r="C81" s="71"/>
      <c r="D81" s="54"/>
      <c r="E81" s="107"/>
      <c r="F81" s="55"/>
      <c r="G81" s="55"/>
      <c r="H81" s="56"/>
      <c r="I81" s="56"/>
      <c r="J81" s="82"/>
      <c r="K81" s="57"/>
      <c r="L81" s="57"/>
      <c r="M81" s="32">
        <f t="shared" si="9"/>
        <v>0</v>
      </c>
      <c r="N81" s="32">
        <f t="shared" si="10"/>
        <v>0</v>
      </c>
      <c r="O81" s="32">
        <f t="shared" si="11"/>
        <v>0</v>
      </c>
      <c r="P81" s="32">
        <f t="shared" si="12"/>
        <v>0</v>
      </c>
      <c r="Q81" s="32">
        <f t="shared" si="13"/>
        <v>0</v>
      </c>
      <c r="R81" s="32">
        <f t="shared" si="14"/>
        <v>0</v>
      </c>
      <c r="S81" s="32">
        <f t="shared" si="8"/>
        <v>0</v>
      </c>
      <c r="T81" s="58"/>
      <c r="V81" s="88"/>
    </row>
    <row r="82" spans="1:22" x14ac:dyDescent="0.2">
      <c r="A82" s="67">
        <v>72</v>
      </c>
      <c r="B82" s="106"/>
      <c r="C82" s="71"/>
      <c r="D82" s="54"/>
      <c r="E82" s="107"/>
      <c r="F82" s="55"/>
      <c r="G82" s="55"/>
      <c r="H82" s="56"/>
      <c r="I82" s="56"/>
      <c r="J82" s="82"/>
      <c r="K82" s="57"/>
      <c r="L82" s="57"/>
      <c r="M82" s="32">
        <f t="shared" si="9"/>
        <v>0</v>
      </c>
      <c r="N82" s="32">
        <f t="shared" si="10"/>
        <v>0</v>
      </c>
      <c r="O82" s="32">
        <f t="shared" si="11"/>
        <v>0</v>
      </c>
      <c r="P82" s="32">
        <f t="shared" si="12"/>
        <v>0</v>
      </c>
      <c r="Q82" s="32">
        <f t="shared" si="13"/>
        <v>0</v>
      </c>
      <c r="R82" s="32">
        <f t="shared" si="14"/>
        <v>0</v>
      </c>
      <c r="S82" s="32">
        <f t="shared" si="8"/>
        <v>0</v>
      </c>
      <c r="T82" s="58"/>
      <c r="V82" s="87"/>
    </row>
    <row r="83" spans="1:22" x14ac:dyDescent="0.2">
      <c r="A83" s="67">
        <v>73</v>
      </c>
      <c r="B83" s="106"/>
      <c r="C83" s="71"/>
      <c r="D83" s="54"/>
      <c r="E83" s="107"/>
      <c r="F83" s="55"/>
      <c r="G83" s="55"/>
      <c r="H83" s="56"/>
      <c r="I83" s="56"/>
      <c r="J83" s="82"/>
      <c r="K83" s="57"/>
      <c r="L83" s="57"/>
      <c r="M83" s="32">
        <f t="shared" si="9"/>
        <v>0</v>
      </c>
      <c r="N83" s="32">
        <f t="shared" si="10"/>
        <v>0</v>
      </c>
      <c r="O83" s="32">
        <f t="shared" si="11"/>
        <v>0</v>
      </c>
      <c r="P83" s="32">
        <f t="shared" si="12"/>
        <v>0</v>
      </c>
      <c r="Q83" s="32">
        <f t="shared" si="13"/>
        <v>0</v>
      </c>
      <c r="R83" s="32">
        <f t="shared" si="14"/>
        <v>0</v>
      </c>
      <c r="S83" s="32">
        <f t="shared" si="8"/>
        <v>0</v>
      </c>
      <c r="T83" s="58"/>
      <c r="V83" s="87"/>
    </row>
    <row r="84" spans="1:22" x14ac:dyDescent="0.2">
      <c r="A84" s="67">
        <v>74</v>
      </c>
      <c r="B84" s="106"/>
      <c r="C84" s="71"/>
      <c r="D84" s="54"/>
      <c r="E84" s="107"/>
      <c r="F84" s="55"/>
      <c r="G84" s="55"/>
      <c r="H84" s="56"/>
      <c r="I84" s="56"/>
      <c r="J84" s="82"/>
      <c r="K84" s="57"/>
      <c r="L84" s="57"/>
      <c r="M84" s="32">
        <f t="shared" si="9"/>
        <v>0</v>
      </c>
      <c r="N84" s="32">
        <f t="shared" si="10"/>
        <v>0</v>
      </c>
      <c r="O84" s="32">
        <f t="shared" si="11"/>
        <v>0</v>
      </c>
      <c r="P84" s="32">
        <f t="shared" si="12"/>
        <v>0</v>
      </c>
      <c r="Q84" s="32">
        <f t="shared" si="13"/>
        <v>0</v>
      </c>
      <c r="R84" s="32">
        <f t="shared" si="14"/>
        <v>0</v>
      </c>
      <c r="S84" s="32">
        <f t="shared" si="8"/>
        <v>0</v>
      </c>
      <c r="T84" s="58"/>
      <c r="V84" s="87"/>
    </row>
    <row r="85" spans="1:22" x14ac:dyDescent="0.2">
      <c r="A85" s="67">
        <v>75</v>
      </c>
      <c r="B85" s="106"/>
      <c r="C85" s="71"/>
      <c r="D85" s="54"/>
      <c r="E85" s="107"/>
      <c r="F85" s="55"/>
      <c r="G85" s="55"/>
      <c r="H85" s="56"/>
      <c r="I85" s="56"/>
      <c r="J85" s="82"/>
      <c r="K85" s="57"/>
      <c r="L85" s="57"/>
      <c r="M85" s="32">
        <f t="shared" si="9"/>
        <v>0</v>
      </c>
      <c r="N85" s="32">
        <f t="shared" si="10"/>
        <v>0</v>
      </c>
      <c r="O85" s="32">
        <f t="shared" si="11"/>
        <v>0</v>
      </c>
      <c r="P85" s="32">
        <f t="shared" si="12"/>
        <v>0</v>
      </c>
      <c r="Q85" s="32">
        <f t="shared" si="13"/>
        <v>0</v>
      </c>
      <c r="R85" s="32">
        <f t="shared" si="14"/>
        <v>0</v>
      </c>
      <c r="S85" s="32">
        <f t="shared" si="8"/>
        <v>0</v>
      </c>
      <c r="T85" s="58"/>
      <c r="V85" s="87"/>
    </row>
    <row r="86" spans="1:22" x14ac:dyDescent="0.2">
      <c r="A86" s="67">
        <v>76</v>
      </c>
      <c r="B86" s="106"/>
      <c r="C86" s="71"/>
      <c r="D86" s="54"/>
      <c r="E86" s="107"/>
      <c r="F86" s="55"/>
      <c r="G86" s="55"/>
      <c r="H86" s="56"/>
      <c r="I86" s="56"/>
      <c r="J86" s="82"/>
      <c r="K86" s="57"/>
      <c r="L86" s="57"/>
      <c r="M86" s="32">
        <f t="shared" si="9"/>
        <v>0</v>
      </c>
      <c r="N86" s="32">
        <f t="shared" si="10"/>
        <v>0</v>
      </c>
      <c r="O86" s="32">
        <f t="shared" si="11"/>
        <v>0</v>
      </c>
      <c r="P86" s="32">
        <f t="shared" si="12"/>
        <v>0</v>
      </c>
      <c r="Q86" s="32">
        <f t="shared" si="13"/>
        <v>0</v>
      </c>
      <c r="R86" s="32">
        <f t="shared" si="14"/>
        <v>0</v>
      </c>
      <c r="S86" s="32">
        <f t="shared" si="8"/>
        <v>0</v>
      </c>
      <c r="T86" s="58"/>
      <c r="V86" s="87"/>
    </row>
    <row r="87" spans="1:22" x14ac:dyDescent="0.2">
      <c r="A87" s="67">
        <v>77</v>
      </c>
      <c r="B87" s="106"/>
      <c r="C87" s="71"/>
      <c r="D87" s="54"/>
      <c r="E87" s="107"/>
      <c r="F87" s="55"/>
      <c r="G87" s="55"/>
      <c r="H87" s="56"/>
      <c r="I87" s="56"/>
      <c r="J87" s="82"/>
      <c r="K87" s="57"/>
      <c r="L87" s="57"/>
      <c r="M87" s="32">
        <f t="shared" si="9"/>
        <v>0</v>
      </c>
      <c r="N87" s="32">
        <f t="shared" si="10"/>
        <v>0</v>
      </c>
      <c r="O87" s="32">
        <f t="shared" si="11"/>
        <v>0</v>
      </c>
      <c r="P87" s="32">
        <f t="shared" si="12"/>
        <v>0</v>
      </c>
      <c r="Q87" s="32">
        <f t="shared" si="13"/>
        <v>0</v>
      </c>
      <c r="R87" s="32">
        <f t="shared" si="14"/>
        <v>0</v>
      </c>
      <c r="S87" s="32">
        <f t="shared" si="8"/>
        <v>0</v>
      </c>
      <c r="T87" s="58"/>
      <c r="V87" s="87"/>
    </row>
    <row r="88" spans="1:22" x14ac:dyDescent="0.2">
      <c r="A88" s="67">
        <v>78</v>
      </c>
      <c r="B88" s="106"/>
      <c r="C88" s="71"/>
      <c r="D88" s="54"/>
      <c r="E88" s="107"/>
      <c r="F88" s="55"/>
      <c r="G88" s="55"/>
      <c r="H88" s="56"/>
      <c r="I88" s="56"/>
      <c r="J88" s="82"/>
      <c r="K88" s="57"/>
      <c r="L88" s="57"/>
      <c r="M88" s="32">
        <f t="shared" si="9"/>
        <v>0</v>
      </c>
      <c r="N88" s="32">
        <f t="shared" si="10"/>
        <v>0</v>
      </c>
      <c r="O88" s="32">
        <f t="shared" si="11"/>
        <v>0</v>
      </c>
      <c r="P88" s="32">
        <f t="shared" si="12"/>
        <v>0</v>
      </c>
      <c r="Q88" s="32">
        <f t="shared" si="13"/>
        <v>0</v>
      </c>
      <c r="R88" s="32">
        <f t="shared" si="14"/>
        <v>0</v>
      </c>
      <c r="S88" s="32">
        <f t="shared" si="8"/>
        <v>0</v>
      </c>
      <c r="T88" s="58"/>
      <c r="V88" s="87"/>
    </row>
    <row r="89" spans="1:22" x14ac:dyDescent="0.2">
      <c r="A89" s="53"/>
      <c r="B89" s="106"/>
      <c r="C89" s="71"/>
      <c r="D89" s="54"/>
      <c r="E89" s="107"/>
      <c r="F89" s="55"/>
      <c r="G89" s="55"/>
      <c r="H89" s="56"/>
      <c r="I89" s="56"/>
      <c r="J89" s="82"/>
      <c r="K89" s="57"/>
      <c r="L89" s="57"/>
      <c r="M89" s="32">
        <f t="shared" si="9"/>
        <v>0</v>
      </c>
      <c r="N89" s="32">
        <f t="shared" si="10"/>
        <v>0</v>
      </c>
      <c r="O89" s="32">
        <f t="shared" si="11"/>
        <v>0</v>
      </c>
      <c r="P89" s="32">
        <f t="shared" si="12"/>
        <v>0</v>
      </c>
      <c r="Q89" s="32">
        <f t="shared" si="13"/>
        <v>0</v>
      </c>
      <c r="R89" s="32">
        <f t="shared" si="14"/>
        <v>0</v>
      </c>
      <c r="S89" s="32">
        <f t="shared" si="8"/>
        <v>0</v>
      </c>
      <c r="T89" s="58"/>
    </row>
    <row r="90" spans="1:22" x14ac:dyDescent="0.2">
      <c r="A90" s="53"/>
      <c r="B90" s="106"/>
      <c r="C90" s="71"/>
      <c r="D90" s="54"/>
      <c r="E90" s="107"/>
      <c r="F90" s="55"/>
      <c r="G90" s="55"/>
      <c r="H90" s="56"/>
      <c r="I90" s="56"/>
      <c r="J90" s="82"/>
      <c r="K90" s="57"/>
      <c r="L90" s="57"/>
      <c r="M90" s="32">
        <f t="shared" si="9"/>
        <v>0</v>
      </c>
      <c r="N90" s="32">
        <f t="shared" si="10"/>
        <v>0</v>
      </c>
      <c r="O90" s="32">
        <f t="shared" si="11"/>
        <v>0</v>
      </c>
      <c r="P90" s="32">
        <f t="shared" si="12"/>
        <v>0</v>
      </c>
      <c r="Q90" s="32">
        <f t="shared" si="13"/>
        <v>0</v>
      </c>
      <c r="R90" s="32">
        <f t="shared" si="14"/>
        <v>0</v>
      </c>
      <c r="S90" s="32">
        <f t="shared" si="8"/>
        <v>0</v>
      </c>
      <c r="T90" s="58"/>
    </row>
    <row r="91" spans="1:22" x14ac:dyDescent="0.2">
      <c r="A91" s="53"/>
      <c r="B91" s="106"/>
      <c r="C91" s="71"/>
      <c r="D91" s="54"/>
      <c r="E91" s="107"/>
      <c r="F91" s="55"/>
      <c r="G91" s="55"/>
      <c r="H91" s="56"/>
      <c r="I91" s="56"/>
      <c r="J91" s="82"/>
      <c r="K91" s="57"/>
      <c r="L91" s="57"/>
      <c r="M91" s="32">
        <f t="shared" si="9"/>
        <v>0</v>
      </c>
      <c r="N91" s="32">
        <f t="shared" si="10"/>
        <v>0</v>
      </c>
      <c r="O91" s="32">
        <f t="shared" si="11"/>
        <v>0</v>
      </c>
      <c r="P91" s="32">
        <f t="shared" si="12"/>
        <v>0</v>
      </c>
      <c r="Q91" s="32">
        <f t="shared" si="13"/>
        <v>0</v>
      </c>
      <c r="R91" s="32">
        <f t="shared" si="14"/>
        <v>0</v>
      </c>
      <c r="S91" s="32">
        <f t="shared" si="8"/>
        <v>0</v>
      </c>
      <c r="T91" s="58"/>
    </row>
    <row r="92" spans="1:22" x14ac:dyDescent="0.2">
      <c r="A92" s="53"/>
      <c r="B92" s="106"/>
      <c r="C92" s="71"/>
      <c r="D92" s="54"/>
      <c r="E92" s="107"/>
      <c r="F92" s="55"/>
      <c r="G92" s="55"/>
      <c r="H92" s="56"/>
      <c r="I92" s="56"/>
      <c r="J92" s="82"/>
      <c r="K92" s="57"/>
      <c r="L92" s="57"/>
      <c r="M92" s="32">
        <f t="shared" si="9"/>
        <v>0</v>
      </c>
      <c r="N92" s="32">
        <f t="shared" si="10"/>
        <v>0</v>
      </c>
      <c r="O92" s="32">
        <f t="shared" si="11"/>
        <v>0</v>
      </c>
      <c r="P92" s="32">
        <f t="shared" si="12"/>
        <v>0</v>
      </c>
      <c r="Q92" s="32">
        <f t="shared" si="13"/>
        <v>0</v>
      </c>
      <c r="R92" s="32">
        <f t="shared" si="14"/>
        <v>0</v>
      </c>
      <c r="S92" s="32">
        <f t="shared" si="8"/>
        <v>0</v>
      </c>
      <c r="T92" s="58"/>
    </row>
    <row r="93" spans="1:22" x14ac:dyDescent="0.2">
      <c r="A93" s="53"/>
      <c r="B93" s="106"/>
      <c r="C93" s="71"/>
      <c r="D93" s="54"/>
      <c r="E93" s="107"/>
      <c r="F93" s="55"/>
      <c r="G93" s="55"/>
      <c r="H93" s="56"/>
      <c r="I93" s="56"/>
      <c r="J93" s="82"/>
      <c r="K93" s="57"/>
      <c r="L93" s="57"/>
      <c r="M93" s="32">
        <f t="shared" si="9"/>
        <v>0</v>
      </c>
      <c r="N93" s="32">
        <f t="shared" si="10"/>
        <v>0</v>
      </c>
      <c r="O93" s="32">
        <f t="shared" si="11"/>
        <v>0</v>
      </c>
      <c r="P93" s="32">
        <f t="shared" si="12"/>
        <v>0</v>
      </c>
      <c r="Q93" s="32">
        <f t="shared" si="13"/>
        <v>0</v>
      </c>
      <c r="R93" s="32">
        <f t="shared" si="14"/>
        <v>0</v>
      </c>
      <c r="S93" s="32">
        <f t="shared" si="8"/>
        <v>0</v>
      </c>
      <c r="T93" s="58"/>
    </row>
    <row r="94" spans="1:22" x14ac:dyDescent="0.2">
      <c r="A94" s="53"/>
      <c r="B94" s="106"/>
      <c r="C94" s="71"/>
      <c r="D94" s="54"/>
      <c r="E94" s="107"/>
      <c r="F94" s="55"/>
      <c r="G94" s="55"/>
      <c r="H94" s="56"/>
      <c r="I94" s="56"/>
      <c r="J94" s="82"/>
      <c r="K94" s="57"/>
      <c r="L94" s="57"/>
      <c r="M94" s="32">
        <f t="shared" si="9"/>
        <v>0</v>
      </c>
      <c r="N94" s="32">
        <f t="shared" si="10"/>
        <v>0</v>
      </c>
      <c r="O94" s="32">
        <f t="shared" si="11"/>
        <v>0</v>
      </c>
      <c r="P94" s="32">
        <f t="shared" si="12"/>
        <v>0</v>
      </c>
      <c r="Q94" s="32">
        <f t="shared" si="13"/>
        <v>0</v>
      </c>
      <c r="R94" s="32">
        <f t="shared" si="14"/>
        <v>0</v>
      </c>
      <c r="S94" s="32">
        <f t="shared" si="8"/>
        <v>0</v>
      </c>
      <c r="T94" s="58"/>
    </row>
    <row r="95" spans="1:22" x14ac:dyDescent="0.2">
      <c r="A95" s="53"/>
      <c r="B95" s="106"/>
      <c r="C95" s="71"/>
      <c r="D95" s="54"/>
      <c r="E95" s="107"/>
      <c r="F95" s="55"/>
      <c r="G95" s="55"/>
      <c r="H95" s="56"/>
      <c r="I95" s="56"/>
      <c r="J95" s="82"/>
      <c r="K95" s="57"/>
      <c r="L95" s="57"/>
      <c r="M95" s="32">
        <f t="shared" si="9"/>
        <v>0</v>
      </c>
      <c r="N95" s="32">
        <f t="shared" si="10"/>
        <v>0</v>
      </c>
      <c r="O95" s="32">
        <f t="shared" si="11"/>
        <v>0</v>
      </c>
      <c r="P95" s="32">
        <f t="shared" si="12"/>
        <v>0</v>
      </c>
      <c r="Q95" s="32">
        <f t="shared" si="13"/>
        <v>0</v>
      </c>
      <c r="R95" s="32">
        <f t="shared" si="14"/>
        <v>0</v>
      </c>
      <c r="S95" s="32">
        <f t="shared" si="8"/>
        <v>0</v>
      </c>
      <c r="T95" s="58"/>
    </row>
    <row r="96" spans="1:22" x14ac:dyDescent="0.2">
      <c r="A96" s="53"/>
      <c r="B96" s="106"/>
      <c r="C96" s="71"/>
      <c r="D96" s="54"/>
      <c r="E96" s="107"/>
      <c r="F96" s="55"/>
      <c r="G96" s="55"/>
      <c r="H96" s="56"/>
      <c r="I96" s="56"/>
      <c r="J96" s="82"/>
      <c r="K96" s="57"/>
      <c r="L96" s="57"/>
      <c r="M96" s="32">
        <f t="shared" si="9"/>
        <v>0</v>
      </c>
      <c r="N96" s="32">
        <f t="shared" si="10"/>
        <v>0</v>
      </c>
      <c r="O96" s="32">
        <f t="shared" si="11"/>
        <v>0</v>
      </c>
      <c r="P96" s="32">
        <f t="shared" si="12"/>
        <v>0</v>
      </c>
      <c r="Q96" s="32">
        <f t="shared" si="13"/>
        <v>0</v>
      </c>
      <c r="R96" s="32">
        <f t="shared" si="14"/>
        <v>0</v>
      </c>
      <c r="S96" s="32">
        <f t="shared" si="8"/>
        <v>0</v>
      </c>
      <c r="T96" s="58"/>
    </row>
    <row r="97" spans="1:22" x14ac:dyDescent="0.2">
      <c r="A97" s="53"/>
      <c r="B97" s="106"/>
      <c r="C97" s="71"/>
      <c r="D97" s="54"/>
      <c r="E97" s="107"/>
      <c r="F97" s="55"/>
      <c r="G97" s="55"/>
      <c r="H97" s="56"/>
      <c r="I97" s="56"/>
      <c r="J97" s="82"/>
      <c r="K97" s="57"/>
      <c r="L97" s="57"/>
      <c r="M97" s="32">
        <f t="shared" si="9"/>
        <v>0</v>
      </c>
      <c r="N97" s="32">
        <f t="shared" si="10"/>
        <v>0</v>
      </c>
      <c r="O97" s="32">
        <f t="shared" si="11"/>
        <v>0</v>
      </c>
      <c r="P97" s="32">
        <f t="shared" si="12"/>
        <v>0</v>
      </c>
      <c r="Q97" s="32">
        <f t="shared" si="13"/>
        <v>0</v>
      </c>
      <c r="R97" s="32">
        <f t="shared" si="14"/>
        <v>0</v>
      </c>
      <c r="S97" s="32">
        <f t="shared" si="8"/>
        <v>0</v>
      </c>
      <c r="T97" s="58"/>
    </row>
    <row r="98" spans="1:22" x14ac:dyDescent="0.2">
      <c r="A98" s="53"/>
      <c r="B98" s="106"/>
      <c r="C98" s="71"/>
      <c r="D98" s="54"/>
      <c r="E98" s="107"/>
      <c r="F98" s="55"/>
      <c r="G98" s="55"/>
      <c r="H98" s="56"/>
      <c r="I98" s="56"/>
      <c r="J98" s="82"/>
      <c r="K98" s="57"/>
      <c r="L98" s="57"/>
      <c r="M98" s="32">
        <f t="shared" si="9"/>
        <v>0</v>
      </c>
      <c r="N98" s="32">
        <f t="shared" si="10"/>
        <v>0</v>
      </c>
      <c r="O98" s="32">
        <f t="shared" si="11"/>
        <v>0</v>
      </c>
      <c r="P98" s="32">
        <f t="shared" si="12"/>
        <v>0</v>
      </c>
      <c r="Q98" s="32">
        <f t="shared" si="13"/>
        <v>0</v>
      </c>
      <c r="R98" s="32">
        <f t="shared" si="14"/>
        <v>0</v>
      </c>
      <c r="S98" s="32">
        <f t="shared" si="8"/>
        <v>0</v>
      </c>
      <c r="T98" s="58"/>
    </row>
    <row r="99" spans="1:22" ht="15" x14ac:dyDescent="0.2">
      <c r="A99" s="53"/>
      <c r="B99" s="106"/>
      <c r="C99" s="71"/>
      <c r="D99" s="54"/>
      <c r="E99" s="107"/>
      <c r="F99" s="55"/>
      <c r="G99" s="55"/>
      <c r="H99" s="56"/>
      <c r="I99" s="56"/>
      <c r="J99" s="82"/>
      <c r="K99" s="57"/>
      <c r="L99" s="57"/>
      <c r="M99" s="32">
        <f t="shared" si="9"/>
        <v>0</v>
      </c>
      <c r="N99" s="32">
        <f t="shared" si="10"/>
        <v>0</v>
      </c>
      <c r="O99" s="32">
        <f t="shared" si="11"/>
        <v>0</v>
      </c>
      <c r="P99" s="32">
        <f t="shared" si="12"/>
        <v>0</v>
      </c>
      <c r="Q99" s="32">
        <f t="shared" si="13"/>
        <v>0</v>
      </c>
      <c r="R99" s="32">
        <f t="shared" si="14"/>
        <v>0</v>
      </c>
      <c r="S99" s="32">
        <f t="shared" si="8"/>
        <v>0</v>
      </c>
      <c r="T99" s="58"/>
      <c r="V99" s="78"/>
    </row>
    <row r="100" spans="1:22" x14ac:dyDescent="0.2">
      <c r="A100" s="53"/>
      <c r="B100" s="106"/>
      <c r="C100" s="71"/>
      <c r="D100" s="54"/>
      <c r="E100" s="107"/>
      <c r="F100" s="55"/>
      <c r="G100" s="55"/>
      <c r="H100" s="56"/>
      <c r="I100" s="56"/>
      <c r="J100" s="82"/>
      <c r="K100" s="57"/>
      <c r="L100" s="57"/>
      <c r="M100" s="32">
        <f t="shared" si="9"/>
        <v>0</v>
      </c>
      <c r="N100" s="32">
        <f t="shared" si="10"/>
        <v>0</v>
      </c>
      <c r="O100" s="32">
        <f t="shared" si="11"/>
        <v>0</v>
      </c>
      <c r="P100" s="32">
        <f t="shared" si="12"/>
        <v>0</v>
      </c>
      <c r="Q100" s="32">
        <f t="shared" si="13"/>
        <v>0</v>
      </c>
      <c r="R100" s="32">
        <f t="shared" si="14"/>
        <v>0</v>
      </c>
      <c r="S100" s="32">
        <f t="shared" si="8"/>
        <v>0</v>
      </c>
      <c r="T100" s="58"/>
    </row>
    <row r="101" spans="1:22" x14ac:dyDescent="0.2">
      <c r="A101" s="53"/>
      <c r="B101" s="106"/>
      <c r="C101" s="71"/>
      <c r="D101" s="54"/>
      <c r="E101" s="107"/>
      <c r="F101" s="55"/>
      <c r="G101" s="55"/>
      <c r="H101" s="56"/>
      <c r="I101" s="56"/>
      <c r="J101" s="82"/>
      <c r="K101" s="57"/>
      <c r="L101" s="57"/>
      <c r="M101" s="32">
        <f t="shared" si="9"/>
        <v>0</v>
      </c>
      <c r="N101" s="32">
        <f t="shared" si="10"/>
        <v>0</v>
      </c>
      <c r="O101" s="32">
        <f t="shared" si="11"/>
        <v>0</v>
      </c>
      <c r="P101" s="32">
        <f t="shared" si="12"/>
        <v>0</v>
      </c>
      <c r="Q101" s="32">
        <f t="shared" si="13"/>
        <v>0</v>
      </c>
      <c r="R101" s="32">
        <f t="shared" si="14"/>
        <v>0</v>
      </c>
      <c r="S101" s="32">
        <f t="shared" si="8"/>
        <v>0</v>
      </c>
      <c r="T101" s="58"/>
    </row>
    <row r="102" spans="1:22" x14ac:dyDescent="0.2">
      <c r="A102" s="53"/>
      <c r="B102" s="106"/>
      <c r="C102" s="71"/>
      <c r="D102" s="54"/>
      <c r="E102" s="107"/>
      <c r="F102" s="55"/>
      <c r="G102" s="55"/>
      <c r="H102" s="56"/>
      <c r="I102" s="56"/>
      <c r="J102" s="82"/>
      <c r="K102" s="57"/>
      <c r="L102" s="57"/>
      <c r="M102" s="32">
        <f t="shared" si="9"/>
        <v>0</v>
      </c>
      <c r="N102" s="32">
        <f t="shared" si="10"/>
        <v>0</v>
      </c>
      <c r="O102" s="32">
        <f t="shared" si="11"/>
        <v>0</v>
      </c>
      <c r="P102" s="32">
        <f t="shared" si="12"/>
        <v>0</v>
      </c>
      <c r="Q102" s="32">
        <f t="shared" si="13"/>
        <v>0</v>
      </c>
      <c r="R102" s="32">
        <f t="shared" si="14"/>
        <v>0</v>
      </c>
      <c r="S102" s="32">
        <f t="shared" si="8"/>
        <v>0</v>
      </c>
      <c r="T102" s="58"/>
    </row>
    <row r="103" spans="1:22" x14ac:dyDescent="0.2">
      <c r="A103" s="53"/>
      <c r="B103" s="106"/>
      <c r="C103" s="71"/>
      <c r="D103" s="54"/>
      <c r="E103" s="107"/>
      <c r="F103" s="55"/>
      <c r="G103" s="55"/>
      <c r="H103" s="56"/>
      <c r="I103" s="56"/>
      <c r="J103" s="82"/>
      <c r="K103" s="57"/>
      <c r="L103" s="57"/>
      <c r="M103" s="32">
        <f t="shared" si="9"/>
        <v>0</v>
      </c>
      <c r="N103" s="32">
        <f t="shared" si="10"/>
        <v>0</v>
      </c>
      <c r="O103" s="32">
        <f t="shared" si="11"/>
        <v>0</v>
      </c>
      <c r="P103" s="32">
        <f t="shared" si="12"/>
        <v>0</v>
      </c>
      <c r="Q103" s="32">
        <f t="shared" si="13"/>
        <v>0</v>
      </c>
      <c r="R103" s="32">
        <f t="shared" si="14"/>
        <v>0</v>
      </c>
      <c r="S103" s="32">
        <f t="shared" si="8"/>
        <v>0</v>
      </c>
      <c r="T103" s="58"/>
    </row>
    <row r="104" spans="1:22" x14ac:dyDescent="0.2">
      <c r="A104" s="53"/>
      <c r="B104" s="106"/>
      <c r="C104" s="71"/>
      <c r="D104" s="54"/>
      <c r="E104" s="107"/>
      <c r="F104" s="55"/>
      <c r="G104" s="55"/>
      <c r="H104" s="56"/>
      <c r="I104" s="56"/>
      <c r="J104" s="82"/>
      <c r="K104" s="57"/>
      <c r="L104" s="57"/>
      <c r="M104" s="32">
        <f t="shared" si="9"/>
        <v>0</v>
      </c>
      <c r="N104" s="32">
        <f t="shared" si="10"/>
        <v>0</v>
      </c>
      <c r="O104" s="32">
        <f t="shared" si="11"/>
        <v>0</v>
      </c>
      <c r="P104" s="32">
        <f t="shared" si="12"/>
        <v>0</v>
      </c>
      <c r="Q104" s="32">
        <f t="shared" si="13"/>
        <v>0</v>
      </c>
      <c r="R104" s="32">
        <f t="shared" si="14"/>
        <v>0</v>
      </c>
      <c r="S104" s="32">
        <f t="shared" si="8"/>
        <v>0</v>
      </c>
      <c r="T104" s="58"/>
    </row>
    <row r="105" spans="1:22" x14ac:dyDescent="0.2">
      <c r="A105" s="53"/>
      <c r="B105" s="106"/>
      <c r="C105" s="71"/>
      <c r="D105" s="54"/>
      <c r="E105" s="107"/>
      <c r="F105" s="55"/>
      <c r="G105" s="55"/>
      <c r="H105" s="56"/>
      <c r="I105" s="56"/>
      <c r="J105" s="82"/>
      <c r="K105" s="57"/>
      <c r="L105" s="57"/>
      <c r="M105" s="32">
        <f t="shared" si="9"/>
        <v>0</v>
      </c>
      <c r="N105" s="32">
        <f t="shared" si="10"/>
        <v>0</v>
      </c>
      <c r="O105" s="32">
        <f t="shared" si="11"/>
        <v>0</v>
      </c>
      <c r="P105" s="32">
        <f t="shared" si="12"/>
        <v>0</v>
      </c>
      <c r="Q105" s="32">
        <f t="shared" si="13"/>
        <v>0</v>
      </c>
      <c r="R105" s="32">
        <f t="shared" si="14"/>
        <v>0</v>
      </c>
      <c r="S105" s="32">
        <f t="shared" si="8"/>
        <v>0</v>
      </c>
      <c r="T105" s="58"/>
    </row>
    <row r="106" spans="1:22" x14ac:dyDescent="0.2">
      <c r="A106" s="53"/>
      <c r="B106" s="106"/>
      <c r="C106" s="71"/>
      <c r="D106" s="54"/>
      <c r="E106" s="107"/>
      <c r="F106" s="55"/>
      <c r="G106" s="55"/>
      <c r="H106" s="56"/>
      <c r="I106" s="56"/>
      <c r="J106" s="82"/>
      <c r="K106" s="57"/>
      <c r="L106" s="57"/>
      <c r="M106" s="32">
        <f t="shared" si="9"/>
        <v>0</v>
      </c>
      <c r="N106" s="32">
        <f t="shared" si="10"/>
        <v>0</v>
      </c>
      <c r="O106" s="32">
        <f t="shared" si="11"/>
        <v>0</v>
      </c>
      <c r="P106" s="32">
        <f t="shared" si="12"/>
        <v>0</v>
      </c>
      <c r="Q106" s="32">
        <f t="shared" si="13"/>
        <v>0</v>
      </c>
      <c r="R106" s="32">
        <f t="shared" si="14"/>
        <v>0</v>
      </c>
      <c r="S106" s="32">
        <f t="shared" si="8"/>
        <v>0</v>
      </c>
      <c r="T106" s="58"/>
    </row>
    <row r="107" spans="1:22" x14ac:dyDescent="0.2">
      <c r="A107" s="53"/>
      <c r="B107" s="106"/>
      <c r="C107" s="71"/>
      <c r="D107" s="54"/>
      <c r="E107" s="107"/>
      <c r="F107" s="55"/>
      <c r="G107" s="55"/>
      <c r="H107" s="56"/>
      <c r="I107" s="56"/>
      <c r="J107" s="82"/>
      <c r="K107" s="57"/>
      <c r="L107" s="57"/>
      <c r="M107" s="32">
        <f t="shared" si="9"/>
        <v>0</v>
      </c>
      <c r="N107" s="32">
        <f t="shared" si="10"/>
        <v>0</v>
      </c>
      <c r="O107" s="32">
        <f t="shared" si="11"/>
        <v>0</v>
      </c>
      <c r="P107" s="32">
        <f t="shared" si="12"/>
        <v>0</v>
      </c>
      <c r="Q107" s="32">
        <f t="shared" si="13"/>
        <v>0</v>
      </c>
      <c r="R107" s="32">
        <f t="shared" si="14"/>
        <v>0</v>
      </c>
      <c r="S107" s="32">
        <f t="shared" si="8"/>
        <v>0</v>
      </c>
      <c r="T107" s="58"/>
    </row>
    <row r="108" spans="1:22" x14ac:dyDescent="0.2">
      <c r="A108" s="53"/>
      <c r="B108" s="106"/>
      <c r="C108" s="71"/>
      <c r="D108" s="54"/>
      <c r="E108" s="107"/>
      <c r="F108" s="55"/>
      <c r="G108" s="55"/>
      <c r="H108" s="56"/>
      <c r="I108" s="56"/>
      <c r="J108" s="82"/>
      <c r="K108" s="57"/>
      <c r="L108" s="57"/>
      <c r="M108" s="32">
        <f t="shared" si="9"/>
        <v>0</v>
      </c>
      <c r="N108" s="32">
        <f t="shared" si="10"/>
        <v>0</v>
      </c>
      <c r="O108" s="32">
        <f t="shared" si="11"/>
        <v>0</v>
      </c>
      <c r="P108" s="32">
        <f t="shared" si="12"/>
        <v>0</v>
      </c>
      <c r="Q108" s="32">
        <f t="shared" si="13"/>
        <v>0</v>
      </c>
      <c r="R108" s="32">
        <f t="shared" si="14"/>
        <v>0</v>
      </c>
      <c r="S108" s="32">
        <f t="shared" si="8"/>
        <v>0</v>
      </c>
      <c r="T108" s="58"/>
    </row>
    <row r="109" spans="1:22" x14ac:dyDescent="0.2">
      <c r="A109" s="53"/>
      <c r="B109" s="106"/>
      <c r="C109" s="71"/>
      <c r="D109" s="54"/>
      <c r="E109" s="107"/>
      <c r="F109" s="55"/>
      <c r="G109" s="55"/>
      <c r="H109" s="56"/>
      <c r="I109" s="56"/>
      <c r="J109" s="82"/>
      <c r="K109" s="57"/>
      <c r="L109" s="57"/>
      <c r="M109" s="32">
        <f t="shared" si="9"/>
        <v>0</v>
      </c>
      <c r="N109" s="32">
        <f t="shared" si="10"/>
        <v>0</v>
      </c>
      <c r="O109" s="32">
        <f t="shared" si="11"/>
        <v>0</v>
      </c>
      <c r="P109" s="32">
        <f t="shared" si="12"/>
        <v>0</v>
      </c>
      <c r="Q109" s="32">
        <f t="shared" si="13"/>
        <v>0</v>
      </c>
      <c r="R109" s="32">
        <f t="shared" si="14"/>
        <v>0</v>
      </c>
      <c r="S109" s="32">
        <f t="shared" si="8"/>
        <v>0</v>
      </c>
      <c r="T109" s="58"/>
    </row>
    <row r="110" spans="1:22" x14ac:dyDescent="0.2">
      <c r="A110" s="53"/>
      <c r="B110" s="106"/>
      <c r="C110" s="71"/>
      <c r="D110" s="54"/>
      <c r="E110" s="107"/>
      <c r="F110" s="55"/>
      <c r="G110" s="55"/>
      <c r="H110" s="56"/>
      <c r="I110" s="56"/>
      <c r="J110" s="82"/>
      <c r="K110" s="57"/>
      <c r="L110" s="57"/>
      <c r="M110" s="32">
        <f t="shared" si="9"/>
        <v>0</v>
      </c>
      <c r="N110" s="32">
        <f t="shared" si="10"/>
        <v>0</v>
      </c>
      <c r="O110" s="32">
        <f t="shared" si="11"/>
        <v>0</v>
      </c>
      <c r="P110" s="32">
        <f t="shared" si="12"/>
        <v>0</v>
      </c>
      <c r="Q110" s="32">
        <f t="shared" si="13"/>
        <v>0</v>
      </c>
      <c r="R110" s="32">
        <f t="shared" si="14"/>
        <v>0</v>
      </c>
      <c r="S110" s="32">
        <f t="shared" si="8"/>
        <v>0</v>
      </c>
      <c r="T110" s="58"/>
    </row>
    <row r="111" spans="1:22" x14ac:dyDescent="0.2">
      <c r="A111" s="53"/>
      <c r="B111" s="106"/>
      <c r="C111" s="71"/>
      <c r="D111" s="54"/>
      <c r="E111" s="107"/>
      <c r="F111" s="55"/>
      <c r="G111" s="55"/>
      <c r="H111" s="56"/>
      <c r="I111" s="56"/>
      <c r="J111" s="82"/>
      <c r="K111" s="57"/>
      <c r="L111" s="57"/>
      <c r="M111" s="32">
        <f t="shared" si="9"/>
        <v>0</v>
      </c>
      <c r="N111" s="32">
        <f t="shared" si="10"/>
        <v>0</v>
      </c>
      <c r="O111" s="32">
        <f t="shared" si="11"/>
        <v>0</v>
      </c>
      <c r="P111" s="32">
        <f t="shared" si="12"/>
        <v>0</v>
      </c>
      <c r="Q111" s="32">
        <f t="shared" si="13"/>
        <v>0</v>
      </c>
      <c r="R111" s="32">
        <f t="shared" si="14"/>
        <v>0</v>
      </c>
      <c r="S111" s="32">
        <f t="shared" si="8"/>
        <v>0</v>
      </c>
      <c r="T111" s="58"/>
    </row>
    <row r="112" spans="1:22" x14ac:dyDescent="0.2">
      <c r="A112" s="53"/>
      <c r="B112" s="106"/>
      <c r="C112" s="71"/>
      <c r="D112" s="54"/>
      <c r="E112" s="107"/>
      <c r="F112" s="55"/>
      <c r="G112" s="55"/>
      <c r="H112" s="56"/>
      <c r="I112" s="56"/>
      <c r="J112" s="82"/>
      <c r="K112" s="57"/>
      <c r="L112" s="57"/>
      <c r="M112" s="32">
        <f t="shared" si="9"/>
        <v>0</v>
      </c>
      <c r="N112" s="32">
        <f t="shared" si="10"/>
        <v>0</v>
      </c>
      <c r="O112" s="32">
        <f t="shared" si="11"/>
        <v>0</v>
      </c>
      <c r="P112" s="32">
        <f t="shared" si="12"/>
        <v>0</v>
      </c>
      <c r="Q112" s="32">
        <f t="shared" si="13"/>
        <v>0</v>
      </c>
      <c r="R112" s="32">
        <f t="shared" si="14"/>
        <v>0</v>
      </c>
      <c r="S112" s="32">
        <f t="shared" si="8"/>
        <v>0</v>
      </c>
      <c r="T112" s="58"/>
    </row>
    <row r="113" spans="1:20" x14ac:dyDescent="0.2">
      <c r="A113" s="53"/>
      <c r="B113" s="106"/>
      <c r="C113" s="71"/>
      <c r="D113" s="54"/>
      <c r="E113" s="107"/>
      <c r="F113" s="55"/>
      <c r="G113" s="55"/>
      <c r="H113" s="56"/>
      <c r="I113" s="56"/>
      <c r="J113" s="82"/>
      <c r="K113" s="57"/>
      <c r="L113" s="57"/>
      <c r="M113" s="32">
        <f t="shared" si="9"/>
        <v>0</v>
      </c>
      <c r="N113" s="32">
        <f t="shared" si="10"/>
        <v>0</v>
      </c>
      <c r="O113" s="32">
        <f t="shared" si="11"/>
        <v>0</v>
      </c>
      <c r="P113" s="32">
        <f t="shared" si="12"/>
        <v>0</v>
      </c>
      <c r="Q113" s="32">
        <f t="shared" si="13"/>
        <v>0</v>
      </c>
      <c r="R113" s="32">
        <f t="shared" si="14"/>
        <v>0</v>
      </c>
      <c r="S113" s="32">
        <f t="shared" si="8"/>
        <v>0</v>
      </c>
      <c r="T113" s="58"/>
    </row>
    <row r="114" spans="1:20" x14ac:dyDescent="0.2">
      <c r="A114" s="53"/>
      <c r="B114" s="106"/>
      <c r="C114" s="71"/>
      <c r="D114" s="54"/>
      <c r="E114" s="107"/>
      <c r="F114" s="55"/>
      <c r="G114" s="55"/>
      <c r="H114" s="56"/>
      <c r="I114" s="56"/>
      <c r="J114" s="82"/>
      <c r="K114" s="57"/>
      <c r="L114" s="57"/>
      <c r="M114" s="32">
        <f t="shared" si="9"/>
        <v>0</v>
      </c>
      <c r="N114" s="32">
        <f t="shared" si="10"/>
        <v>0</v>
      </c>
      <c r="O114" s="32">
        <f t="shared" si="11"/>
        <v>0</v>
      </c>
      <c r="P114" s="32">
        <f t="shared" si="12"/>
        <v>0</v>
      </c>
      <c r="Q114" s="32">
        <f t="shared" si="13"/>
        <v>0</v>
      </c>
      <c r="R114" s="32">
        <f t="shared" si="14"/>
        <v>0</v>
      </c>
      <c r="S114" s="32">
        <f t="shared" si="8"/>
        <v>0</v>
      </c>
      <c r="T114" s="58"/>
    </row>
    <row r="115" spans="1:20" x14ac:dyDescent="0.2">
      <c r="A115" s="53"/>
      <c r="B115" s="106"/>
      <c r="C115" s="71"/>
      <c r="D115" s="54"/>
      <c r="E115" s="107"/>
      <c r="F115" s="55"/>
      <c r="G115" s="55"/>
      <c r="H115" s="56"/>
      <c r="I115" s="56"/>
      <c r="J115" s="82"/>
      <c r="K115" s="57"/>
      <c r="L115" s="57"/>
      <c r="M115" s="32">
        <f t="shared" si="9"/>
        <v>0</v>
      </c>
      <c r="N115" s="32">
        <f t="shared" si="10"/>
        <v>0</v>
      </c>
      <c r="O115" s="32">
        <f t="shared" si="11"/>
        <v>0</v>
      </c>
      <c r="P115" s="32">
        <f t="shared" si="12"/>
        <v>0</v>
      </c>
      <c r="Q115" s="32">
        <f t="shared" si="13"/>
        <v>0</v>
      </c>
      <c r="R115" s="32">
        <f t="shared" si="14"/>
        <v>0</v>
      </c>
      <c r="S115" s="32">
        <f t="shared" si="8"/>
        <v>0</v>
      </c>
      <c r="T115" s="58"/>
    </row>
    <row r="116" spans="1:20" x14ac:dyDescent="0.2">
      <c r="A116" s="53"/>
      <c r="B116" s="106"/>
      <c r="C116" s="71"/>
      <c r="D116" s="54"/>
      <c r="E116" s="107"/>
      <c r="F116" s="55"/>
      <c r="G116" s="55"/>
      <c r="H116" s="56"/>
      <c r="I116" s="56"/>
      <c r="J116" s="82"/>
      <c r="K116" s="57"/>
      <c r="L116" s="57"/>
      <c r="M116" s="32">
        <f t="shared" si="9"/>
        <v>0</v>
      </c>
      <c r="N116" s="32">
        <f t="shared" si="10"/>
        <v>0</v>
      </c>
      <c r="O116" s="32">
        <f t="shared" si="11"/>
        <v>0</v>
      </c>
      <c r="P116" s="32">
        <f t="shared" si="12"/>
        <v>0</v>
      </c>
      <c r="Q116" s="32">
        <f t="shared" si="13"/>
        <v>0</v>
      </c>
      <c r="R116" s="32">
        <f t="shared" si="14"/>
        <v>0</v>
      </c>
      <c r="S116" s="32">
        <f t="shared" si="8"/>
        <v>0</v>
      </c>
      <c r="T116" s="58"/>
    </row>
    <row r="117" spans="1:20" x14ac:dyDescent="0.2">
      <c r="A117" s="53"/>
      <c r="B117" s="106"/>
      <c r="C117" s="71"/>
      <c r="D117" s="54"/>
      <c r="E117" s="107"/>
      <c r="F117" s="55"/>
      <c r="G117" s="55"/>
      <c r="H117" s="56"/>
      <c r="I117" s="56"/>
      <c r="J117" s="82"/>
      <c r="K117" s="57"/>
      <c r="L117" s="57"/>
      <c r="M117" s="32">
        <f t="shared" si="9"/>
        <v>0</v>
      </c>
      <c r="N117" s="32">
        <f t="shared" si="10"/>
        <v>0</v>
      </c>
      <c r="O117" s="32">
        <f t="shared" si="11"/>
        <v>0</v>
      </c>
      <c r="P117" s="32">
        <f t="shared" si="12"/>
        <v>0</v>
      </c>
      <c r="Q117" s="32">
        <f t="shared" si="13"/>
        <v>0</v>
      </c>
      <c r="R117" s="32">
        <f t="shared" si="14"/>
        <v>0</v>
      </c>
      <c r="S117" s="32">
        <f t="shared" si="8"/>
        <v>0</v>
      </c>
      <c r="T117" s="58"/>
    </row>
    <row r="118" spans="1:20" x14ac:dyDescent="0.2">
      <c r="A118" s="53"/>
      <c r="B118" s="106"/>
      <c r="C118" s="71"/>
      <c r="D118" s="54"/>
      <c r="E118" s="107"/>
      <c r="F118" s="55"/>
      <c r="G118" s="55"/>
      <c r="H118" s="56"/>
      <c r="I118" s="56"/>
      <c r="J118" s="82"/>
      <c r="K118" s="57"/>
      <c r="L118" s="57"/>
      <c r="M118" s="32">
        <f t="shared" si="9"/>
        <v>0</v>
      </c>
      <c r="N118" s="32">
        <f t="shared" si="10"/>
        <v>0</v>
      </c>
      <c r="O118" s="32">
        <f t="shared" si="11"/>
        <v>0</v>
      </c>
      <c r="P118" s="32">
        <f t="shared" si="12"/>
        <v>0</v>
      </c>
      <c r="Q118" s="32">
        <f t="shared" si="13"/>
        <v>0</v>
      </c>
      <c r="R118" s="32">
        <f t="shared" si="14"/>
        <v>0</v>
      </c>
      <c r="S118" s="32">
        <f t="shared" si="8"/>
        <v>0</v>
      </c>
      <c r="T118" s="58"/>
    </row>
    <row r="119" spans="1:20" x14ac:dyDescent="0.2">
      <c r="A119" s="53"/>
      <c r="B119" s="106"/>
      <c r="C119" s="71"/>
      <c r="D119" s="54"/>
      <c r="E119" s="107"/>
      <c r="F119" s="55"/>
      <c r="G119" s="55"/>
      <c r="H119" s="56"/>
      <c r="I119" s="56"/>
      <c r="J119" s="82"/>
      <c r="K119" s="57"/>
      <c r="L119" s="57"/>
      <c r="M119" s="32">
        <f t="shared" si="9"/>
        <v>0</v>
      </c>
      <c r="N119" s="32">
        <f t="shared" si="10"/>
        <v>0</v>
      </c>
      <c r="O119" s="32">
        <f t="shared" si="11"/>
        <v>0</v>
      </c>
      <c r="P119" s="32">
        <f t="shared" si="12"/>
        <v>0</v>
      </c>
      <c r="Q119" s="32">
        <f t="shared" si="13"/>
        <v>0</v>
      </c>
      <c r="R119" s="32">
        <f t="shared" si="14"/>
        <v>0</v>
      </c>
      <c r="S119" s="32">
        <f t="shared" si="8"/>
        <v>0</v>
      </c>
      <c r="T119" s="58"/>
    </row>
    <row r="120" spans="1:20" x14ac:dyDescent="0.2">
      <c r="A120" s="53"/>
      <c r="B120" s="106"/>
      <c r="C120" s="71"/>
      <c r="D120" s="54"/>
      <c r="E120" s="107"/>
      <c r="F120" s="55"/>
      <c r="G120" s="55"/>
      <c r="H120" s="56"/>
      <c r="I120" s="56"/>
      <c r="J120" s="82"/>
      <c r="K120" s="57"/>
      <c r="L120" s="57"/>
      <c r="M120" s="32">
        <f t="shared" si="9"/>
        <v>0</v>
      </c>
      <c r="N120" s="32">
        <f t="shared" si="10"/>
        <v>0</v>
      </c>
      <c r="O120" s="32">
        <f t="shared" si="11"/>
        <v>0</v>
      </c>
      <c r="P120" s="32">
        <f t="shared" si="12"/>
        <v>0</v>
      </c>
      <c r="Q120" s="32">
        <f t="shared" si="13"/>
        <v>0</v>
      </c>
      <c r="R120" s="32">
        <f t="shared" si="14"/>
        <v>0</v>
      </c>
      <c r="S120" s="32">
        <f t="shared" si="8"/>
        <v>0</v>
      </c>
      <c r="T120" s="58"/>
    </row>
    <row r="121" spans="1:20" x14ac:dyDescent="0.2">
      <c r="A121" s="53"/>
      <c r="B121" s="106"/>
      <c r="C121" s="71"/>
      <c r="D121" s="54"/>
      <c r="E121" s="107"/>
      <c r="F121" s="55"/>
      <c r="G121" s="55"/>
      <c r="H121" s="56"/>
      <c r="I121" s="56"/>
      <c r="J121" s="82"/>
      <c r="K121" s="57"/>
      <c r="L121" s="57"/>
      <c r="M121" s="32">
        <f t="shared" si="9"/>
        <v>0</v>
      </c>
      <c r="N121" s="32">
        <f t="shared" si="10"/>
        <v>0</v>
      </c>
      <c r="O121" s="32">
        <f t="shared" si="11"/>
        <v>0</v>
      </c>
      <c r="P121" s="32">
        <f t="shared" si="12"/>
        <v>0</v>
      </c>
      <c r="Q121" s="32">
        <f t="shared" si="13"/>
        <v>0</v>
      </c>
      <c r="R121" s="32">
        <f t="shared" si="14"/>
        <v>0</v>
      </c>
      <c r="S121" s="32">
        <f t="shared" si="8"/>
        <v>0</v>
      </c>
      <c r="T121" s="58"/>
    </row>
    <row r="122" spans="1:20" x14ac:dyDescent="0.2">
      <c r="A122" s="53"/>
      <c r="B122" s="106"/>
      <c r="C122" s="71"/>
      <c r="D122" s="54"/>
      <c r="E122" s="107"/>
      <c r="F122" s="55"/>
      <c r="G122" s="55"/>
      <c r="H122" s="56"/>
      <c r="I122" s="56"/>
      <c r="J122" s="82"/>
      <c r="K122" s="57"/>
      <c r="L122" s="57"/>
      <c r="M122" s="32">
        <f t="shared" si="9"/>
        <v>0</v>
      </c>
      <c r="N122" s="32">
        <f t="shared" si="10"/>
        <v>0</v>
      </c>
      <c r="O122" s="32">
        <f t="shared" si="11"/>
        <v>0</v>
      </c>
      <c r="P122" s="32">
        <f t="shared" si="12"/>
        <v>0</v>
      </c>
      <c r="Q122" s="32">
        <f t="shared" si="13"/>
        <v>0</v>
      </c>
      <c r="R122" s="32">
        <f t="shared" si="14"/>
        <v>0</v>
      </c>
      <c r="S122" s="32">
        <f t="shared" si="8"/>
        <v>0</v>
      </c>
      <c r="T122" s="58"/>
    </row>
    <row r="123" spans="1:20" x14ac:dyDescent="0.2">
      <c r="A123" s="53"/>
      <c r="B123" s="106"/>
      <c r="C123" s="71"/>
      <c r="D123" s="54"/>
      <c r="E123" s="107"/>
      <c r="F123" s="55"/>
      <c r="G123" s="55"/>
      <c r="H123" s="56"/>
      <c r="I123" s="56"/>
      <c r="J123" s="82"/>
      <c r="K123" s="57"/>
      <c r="L123" s="57"/>
      <c r="M123" s="32">
        <f t="shared" si="9"/>
        <v>0</v>
      </c>
      <c r="N123" s="32">
        <f t="shared" si="10"/>
        <v>0</v>
      </c>
      <c r="O123" s="32">
        <f t="shared" si="11"/>
        <v>0</v>
      </c>
      <c r="P123" s="32">
        <f t="shared" si="12"/>
        <v>0</v>
      </c>
      <c r="Q123" s="32">
        <f t="shared" si="13"/>
        <v>0</v>
      </c>
      <c r="R123" s="32">
        <f t="shared" si="14"/>
        <v>0</v>
      </c>
      <c r="S123" s="32">
        <f t="shared" si="8"/>
        <v>0</v>
      </c>
      <c r="T123" s="58"/>
    </row>
    <row r="124" spans="1:20" x14ac:dyDescent="0.2">
      <c r="A124" s="53"/>
      <c r="B124" s="106"/>
      <c r="C124" s="71"/>
      <c r="D124" s="54"/>
      <c r="E124" s="107"/>
      <c r="F124" s="55"/>
      <c r="G124" s="55"/>
      <c r="H124" s="56"/>
      <c r="I124" s="56"/>
      <c r="J124" s="82"/>
      <c r="K124" s="57"/>
      <c r="L124" s="57"/>
      <c r="M124" s="32">
        <f t="shared" si="9"/>
        <v>0</v>
      </c>
      <c r="N124" s="32">
        <f t="shared" si="10"/>
        <v>0</v>
      </c>
      <c r="O124" s="32">
        <f t="shared" si="11"/>
        <v>0</v>
      </c>
      <c r="P124" s="32">
        <f t="shared" si="12"/>
        <v>0</v>
      </c>
      <c r="Q124" s="32">
        <f t="shared" si="13"/>
        <v>0</v>
      </c>
      <c r="R124" s="32">
        <f t="shared" si="14"/>
        <v>0</v>
      </c>
      <c r="S124" s="32">
        <f t="shared" si="8"/>
        <v>0</v>
      </c>
      <c r="T124" s="58"/>
    </row>
    <row r="125" spans="1:20" x14ac:dyDescent="0.2">
      <c r="A125" s="53"/>
      <c r="B125" s="106"/>
      <c r="C125" s="71"/>
      <c r="D125" s="54"/>
      <c r="E125" s="107"/>
      <c r="F125" s="55"/>
      <c r="G125" s="55"/>
      <c r="H125" s="56"/>
      <c r="I125" s="56"/>
      <c r="J125" s="82"/>
      <c r="K125" s="57"/>
      <c r="L125" s="57"/>
      <c r="M125" s="32">
        <f t="shared" si="9"/>
        <v>0</v>
      </c>
      <c r="N125" s="32">
        <f t="shared" si="10"/>
        <v>0</v>
      </c>
      <c r="O125" s="32">
        <f t="shared" si="11"/>
        <v>0</v>
      </c>
      <c r="P125" s="32">
        <f t="shared" si="12"/>
        <v>0</v>
      </c>
      <c r="Q125" s="32">
        <f t="shared" si="13"/>
        <v>0</v>
      </c>
      <c r="R125" s="32">
        <f t="shared" si="14"/>
        <v>0</v>
      </c>
      <c r="S125" s="32">
        <f t="shared" si="8"/>
        <v>0</v>
      </c>
      <c r="T125" s="58"/>
    </row>
    <row r="126" spans="1:20" x14ac:dyDescent="0.2">
      <c r="A126" s="53"/>
      <c r="B126" s="106"/>
      <c r="C126" s="71"/>
      <c r="D126" s="54"/>
      <c r="E126" s="107"/>
      <c r="F126" s="55"/>
      <c r="G126" s="55"/>
      <c r="H126" s="56"/>
      <c r="I126" s="56"/>
      <c r="J126" s="82"/>
      <c r="K126" s="57"/>
      <c r="L126" s="57"/>
      <c r="M126" s="32">
        <f t="shared" si="9"/>
        <v>0</v>
      </c>
      <c r="N126" s="32">
        <f t="shared" si="10"/>
        <v>0</v>
      </c>
      <c r="O126" s="32">
        <f t="shared" si="11"/>
        <v>0</v>
      </c>
      <c r="P126" s="32">
        <f t="shared" si="12"/>
        <v>0</v>
      </c>
      <c r="Q126" s="32">
        <f t="shared" si="13"/>
        <v>0</v>
      </c>
      <c r="R126" s="32">
        <f t="shared" si="14"/>
        <v>0</v>
      </c>
      <c r="S126" s="32">
        <f t="shared" si="8"/>
        <v>0</v>
      </c>
      <c r="T126" s="58"/>
    </row>
    <row r="127" spans="1:20" x14ac:dyDescent="0.2">
      <c r="A127" s="53"/>
      <c r="B127" s="106"/>
      <c r="C127" s="71"/>
      <c r="D127" s="54"/>
      <c r="E127" s="107"/>
      <c r="F127" s="55"/>
      <c r="G127" s="55"/>
      <c r="H127" s="56"/>
      <c r="I127" s="56"/>
      <c r="J127" s="82"/>
      <c r="K127" s="57"/>
      <c r="L127" s="57"/>
      <c r="M127" s="32">
        <f t="shared" si="9"/>
        <v>0</v>
      </c>
      <c r="N127" s="32">
        <f t="shared" si="10"/>
        <v>0</v>
      </c>
      <c r="O127" s="32">
        <f t="shared" si="11"/>
        <v>0</v>
      </c>
      <c r="P127" s="32">
        <f t="shared" si="12"/>
        <v>0</v>
      </c>
      <c r="Q127" s="32">
        <f t="shared" si="13"/>
        <v>0</v>
      </c>
      <c r="R127" s="32">
        <f t="shared" si="14"/>
        <v>0</v>
      </c>
      <c r="S127" s="32">
        <f t="shared" si="8"/>
        <v>0</v>
      </c>
      <c r="T127" s="58"/>
    </row>
    <row r="128" spans="1:20" x14ac:dyDescent="0.2">
      <c r="A128" s="53"/>
      <c r="B128" s="106"/>
      <c r="C128" s="71"/>
      <c r="D128" s="54"/>
      <c r="E128" s="107"/>
      <c r="F128" s="55"/>
      <c r="G128" s="55"/>
      <c r="H128" s="56"/>
      <c r="I128" s="56"/>
      <c r="J128" s="82"/>
      <c r="K128" s="57"/>
      <c r="L128" s="57"/>
      <c r="M128" s="32">
        <f t="shared" si="9"/>
        <v>0</v>
      </c>
      <c r="N128" s="32">
        <f t="shared" si="10"/>
        <v>0</v>
      </c>
      <c r="O128" s="32">
        <f t="shared" si="11"/>
        <v>0</v>
      </c>
      <c r="P128" s="32">
        <f t="shared" si="12"/>
        <v>0</v>
      </c>
      <c r="Q128" s="32">
        <f t="shared" si="13"/>
        <v>0</v>
      </c>
      <c r="R128" s="32">
        <f t="shared" si="14"/>
        <v>0</v>
      </c>
      <c r="S128" s="32">
        <f t="shared" si="8"/>
        <v>0</v>
      </c>
      <c r="T128" s="58"/>
    </row>
    <row r="129" spans="1:20" x14ac:dyDescent="0.2">
      <c r="A129" s="53"/>
      <c r="B129" s="106"/>
      <c r="C129" s="71"/>
      <c r="D129" s="54"/>
      <c r="E129" s="107"/>
      <c r="F129" s="55"/>
      <c r="G129" s="55"/>
      <c r="H129" s="56"/>
      <c r="I129" s="56"/>
      <c r="J129" s="82"/>
      <c r="K129" s="57"/>
      <c r="L129" s="57"/>
      <c r="M129" s="32">
        <f t="shared" si="9"/>
        <v>0</v>
      </c>
      <c r="N129" s="32">
        <f t="shared" si="10"/>
        <v>0</v>
      </c>
      <c r="O129" s="32">
        <f t="shared" si="11"/>
        <v>0</v>
      </c>
      <c r="P129" s="32">
        <f t="shared" si="12"/>
        <v>0</v>
      </c>
      <c r="Q129" s="32">
        <f t="shared" si="13"/>
        <v>0</v>
      </c>
      <c r="R129" s="32">
        <f t="shared" si="14"/>
        <v>0</v>
      </c>
      <c r="S129" s="32">
        <f t="shared" si="8"/>
        <v>0</v>
      </c>
      <c r="T129" s="58"/>
    </row>
    <row r="130" spans="1:20" x14ac:dyDescent="0.2">
      <c r="A130" s="53"/>
      <c r="B130" s="106"/>
      <c r="C130" s="71"/>
      <c r="D130" s="54"/>
      <c r="E130" s="107"/>
      <c r="F130" s="55"/>
      <c r="G130" s="55"/>
      <c r="H130" s="56"/>
      <c r="I130" s="56"/>
      <c r="J130" s="82"/>
      <c r="K130" s="57"/>
      <c r="L130" s="57"/>
      <c r="M130" s="32">
        <f t="shared" si="9"/>
        <v>0</v>
      </c>
      <c r="N130" s="32">
        <f t="shared" si="10"/>
        <v>0</v>
      </c>
      <c r="O130" s="32">
        <f t="shared" si="11"/>
        <v>0</v>
      </c>
      <c r="P130" s="32">
        <f t="shared" si="12"/>
        <v>0</v>
      </c>
      <c r="Q130" s="32">
        <f t="shared" si="13"/>
        <v>0</v>
      </c>
      <c r="R130" s="32">
        <f t="shared" si="14"/>
        <v>0</v>
      </c>
      <c r="S130" s="32">
        <f t="shared" si="8"/>
        <v>0</v>
      </c>
      <c r="T130" s="58"/>
    </row>
    <row r="131" spans="1:20" x14ac:dyDescent="0.2">
      <c r="A131" s="53"/>
      <c r="B131" s="106"/>
      <c r="C131" s="71"/>
      <c r="D131" s="54"/>
      <c r="E131" s="107"/>
      <c r="F131" s="55"/>
      <c r="G131" s="55"/>
      <c r="H131" s="56"/>
      <c r="I131" s="56"/>
      <c r="J131" s="82"/>
      <c r="K131" s="57"/>
      <c r="L131" s="57"/>
      <c r="M131" s="32">
        <f t="shared" si="9"/>
        <v>0</v>
      </c>
      <c r="N131" s="32">
        <f t="shared" si="10"/>
        <v>0</v>
      </c>
      <c r="O131" s="32">
        <f t="shared" si="11"/>
        <v>0</v>
      </c>
      <c r="P131" s="32">
        <f t="shared" si="12"/>
        <v>0</v>
      </c>
      <c r="Q131" s="32">
        <f t="shared" si="13"/>
        <v>0</v>
      </c>
      <c r="R131" s="32">
        <f t="shared" si="14"/>
        <v>0</v>
      </c>
      <c r="S131" s="32">
        <f t="shared" si="8"/>
        <v>0</v>
      </c>
      <c r="T131" s="58"/>
    </row>
    <row r="132" spans="1:20" x14ac:dyDescent="0.2">
      <c r="A132" s="53"/>
      <c r="B132" s="106"/>
      <c r="C132" s="71"/>
      <c r="D132" s="54"/>
      <c r="E132" s="107"/>
      <c r="F132" s="55"/>
      <c r="G132" s="55"/>
      <c r="H132" s="56"/>
      <c r="I132" s="56"/>
      <c r="J132" s="82"/>
      <c r="K132" s="57"/>
      <c r="L132" s="57"/>
      <c r="M132" s="32">
        <f t="shared" si="9"/>
        <v>0</v>
      </c>
      <c r="N132" s="32">
        <f t="shared" si="10"/>
        <v>0</v>
      </c>
      <c r="O132" s="32">
        <f t="shared" si="11"/>
        <v>0</v>
      </c>
      <c r="P132" s="32">
        <f t="shared" si="12"/>
        <v>0</v>
      </c>
      <c r="Q132" s="32">
        <f t="shared" si="13"/>
        <v>0</v>
      </c>
      <c r="R132" s="32">
        <f t="shared" si="14"/>
        <v>0</v>
      </c>
      <c r="S132" s="32">
        <f t="shared" si="8"/>
        <v>0</v>
      </c>
      <c r="T132" s="58"/>
    </row>
    <row r="133" spans="1:20" x14ac:dyDescent="0.2">
      <c r="A133" s="53"/>
      <c r="B133" s="106"/>
      <c r="C133" s="71"/>
      <c r="D133" s="54"/>
      <c r="E133" s="107"/>
      <c r="F133" s="55"/>
      <c r="G133" s="55"/>
      <c r="H133" s="56"/>
      <c r="I133" s="56"/>
      <c r="J133" s="82"/>
      <c r="K133" s="57"/>
      <c r="L133" s="57"/>
      <c r="M133" s="32">
        <f t="shared" si="9"/>
        <v>0</v>
      </c>
      <c r="N133" s="32">
        <f t="shared" si="10"/>
        <v>0</v>
      </c>
      <c r="O133" s="32">
        <f t="shared" si="11"/>
        <v>0</v>
      </c>
      <c r="P133" s="32">
        <f t="shared" si="12"/>
        <v>0</v>
      </c>
      <c r="Q133" s="32">
        <f t="shared" si="13"/>
        <v>0</v>
      </c>
      <c r="R133" s="32">
        <f t="shared" si="14"/>
        <v>0</v>
      </c>
      <c r="S133" s="32">
        <f t="shared" si="8"/>
        <v>0</v>
      </c>
      <c r="T133" s="58"/>
    </row>
    <row r="134" spans="1:20" x14ac:dyDescent="0.2">
      <c r="A134" s="53"/>
      <c r="B134" s="106"/>
      <c r="C134" s="71"/>
      <c r="D134" s="54"/>
      <c r="E134" s="107"/>
      <c r="F134" s="55"/>
      <c r="G134" s="55"/>
      <c r="H134" s="56"/>
      <c r="I134" s="56"/>
      <c r="J134" s="82"/>
      <c r="K134" s="57"/>
      <c r="L134" s="57"/>
      <c r="M134" s="32">
        <f t="shared" si="9"/>
        <v>0</v>
      </c>
      <c r="N134" s="32">
        <f t="shared" si="10"/>
        <v>0</v>
      </c>
      <c r="O134" s="32">
        <f t="shared" si="11"/>
        <v>0</v>
      </c>
      <c r="P134" s="32">
        <f t="shared" si="12"/>
        <v>0</v>
      </c>
      <c r="Q134" s="32">
        <f t="shared" si="13"/>
        <v>0</v>
      </c>
      <c r="R134" s="32">
        <f t="shared" si="14"/>
        <v>0</v>
      </c>
      <c r="S134" s="32">
        <f t="shared" si="8"/>
        <v>0</v>
      </c>
      <c r="T134" s="58"/>
    </row>
    <row r="135" spans="1:20" x14ac:dyDescent="0.2">
      <c r="A135" s="53"/>
      <c r="B135" s="106"/>
      <c r="C135" s="71"/>
      <c r="D135" s="54"/>
      <c r="E135" s="107"/>
      <c r="F135" s="55"/>
      <c r="G135" s="55"/>
      <c r="H135" s="56"/>
      <c r="I135" s="56"/>
      <c r="J135" s="82"/>
      <c r="K135" s="57"/>
      <c r="L135" s="57"/>
      <c r="M135" s="32">
        <f t="shared" si="9"/>
        <v>0</v>
      </c>
      <c r="N135" s="32">
        <f t="shared" si="10"/>
        <v>0</v>
      </c>
      <c r="O135" s="32">
        <f t="shared" si="11"/>
        <v>0</v>
      </c>
      <c r="P135" s="32">
        <f t="shared" si="12"/>
        <v>0</v>
      </c>
      <c r="Q135" s="32">
        <f t="shared" si="13"/>
        <v>0</v>
      </c>
      <c r="R135" s="32">
        <f t="shared" si="14"/>
        <v>0</v>
      </c>
      <c r="S135" s="32">
        <f t="shared" si="8"/>
        <v>0</v>
      </c>
      <c r="T135" s="58"/>
    </row>
    <row r="136" spans="1:20" x14ac:dyDescent="0.2">
      <c r="A136" s="53"/>
      <c r="B136" s="106"/>
      <c r="C136" s="71"/>
      <c r="D136" s="54"/>
      <c r="E136" s="107"/>
      <c r="F136" s="55"/>
      <c r="G136" s="55"/>
      <c r="H136" s="56"/>
      <c r="I136" s="56"/>
      <c r="J136" s="82"/>
      <c r="K136" s="57"/>
      <c r="L136" s="57"/>
      <c r="M136" s="32">
        <f t="shared" si="9"/>
        <v>0</v>
      </c>
      <c r="N136" s="32">
        <f t="shared" si="10"/>
        <v>0</v>
      </c>
      <c r="O136" s="32">
        <f t="shared" si="11"/>
        <v>0</v>
      </c>
      <c r="P136" s="32">
        <f t="shared" si="12"/>
        <v>0</v>
      </c>
      <c r="Q136" s="32">
        <f t="shared" si="13"/>
        <v>0</v>
      </c>
      <c r="R136" s="32">
        <f t="shared" si="14"/>
        <v>0</v>
      </c>
      <c r="S136" s="32">
        <f t="shared" si="8"/>
        <v>0</v>
      </c>
      <c r="T136" s="58"/>
    </row>
    <row r="137" spans="1:20" x14ac:dyDescent="0.2">
      <c r="A137" s="53"/>
      <c r="B137" s="106"/>
      <c r="C137" s="71"/>
      <c r="D137" s="54"/>
      <c r="E137" s="107"/>
      <c r="F137" s="55"/>
      <c r="G137" s="55"/>
      <c r="H137" s="56"/>
      <c r="I137" s="56"/>
      <c r="J137" s="82"/>
      <c r="K137" s="57"/>
      <c r="L137" s="57"/>
      <c r="M137" s="32">
        <f t="shared" si="9"/>
        <v>0</v>
      </c>
      <c r="N137" s="32">
        <f t="shared" si="10"/>
        <v>0</v>
      </c>
      <c r="O137" s="32">
        <f t="shared" si="11"/>
        <v>0</v>
      </c>
      <c r="P137" s="32">
        <f t="shared" si="12"/>
        <v>0</v>
      </c>
      <c r="Q137" s="32">
        <f t="shared" si="13"/>
        <v>0</v>
      </c>
      <c r="R137" s="32">
        <f t="shared" si="14"/>
        <v>0</v>
      </c>
      <c r="S137" s="32">
        <f t="shared" si="8"/>
        <v>0</v>
      </c>
      <c r="T137" s="58"/>
    </row>
    <row r="138" spans="1:20" x14ac:dyDescent="0.2">
      <c r="A138" s="53"/>
      <c r="B138" s="106"/>
      <c r="C138" s="71"/>
      <c r="D138" s="54"/>
      <c r="E138" s="107"/>
      <c r="F138" s="55"/>
      <c r="G138" s="55"/>
      <c r="H138" s="56"/>
      <c r="I138" s="56"/>
      <c r="J138" s="82"/>
      <c r="K138" s="57"/>
      <c r="L138" s="57"/>
      <c r="M138" s="32">
        <f t="shared" si="9"/>
        <v>0</v>
      </c>
      <c r="N138" s="32">
        <f t="shared" si="10"/>
        <v>0</v>
      </c>
      <c r="O138" s="32">
        <f t="shared" si="11"/>
        <v>0</v>
      </c>
      <c r="P138" s="32">
        <f t="shared" si="12"/>
        <v>0</v>
      </c>
      <c r="Q138" s="32">
        <f t="shared" si="13"/>
        <v>0</v>
      </c>
      <c r="R138" s="32">
        <f t="shared" si="14"/>
        <v>0</v>
      </c>
      <c r="S138" s="32">
        <f t="shared" si="8"/>
        <v>0</v>
      </c>
      <c r="T138" s="58"/>
    </row>
    <row r="139" spans="1:20" x14ac:dyDescent="0.2">
      <c r="A139" s="53"/>
      <c r="B139" s="106"/>
      <c r="C139" s="71"/>
      <c r="D139" s="54"/>
      <c r="E139" s="107"/>
      <c r="F139" s="55"/>
      <c r="G139" s="55"/>
      <c r="H139" s="56"/>
      <c r="I139" s="56"/>
      <c r="J139" s="82"/>
      <c r="K139" s="57"/>
      <c r="L139" s="57"/>
      <c r="M139" s="32">
        <f t="shared" si="9"/>
        <v>0</v>
      </c>
      <c r="N139" s="32">
        <f t="shared" si="10"/>
        <v>0</v>
      </c>
      <c r="O139" s="32">
        <f t="shared" si="11"/>
        <v>0</v>
      </c>
      <c r="P139" s="32">
        <f t="shared" si="12"/>
        <v>0</v>
      </c>
      <c r="Q139" s="32">
        <f t="shared" si="13"/>
        <v>0</v>
      </c>
      <c r="R139" s="32">
        <f t="shared" si="14"/>
        <v>0</v>
      </c>
      <c r="S139" s="32">
        <f t="shared" ref="S139:S202" si="15">IF((((MID($J139,1,1))="7")),($I139-$K139),0)</f>
        <v>0</v>
      </c>
      <c r="T139" s="58"/>
    </row>
    <row r="140" spans="1:20" x14ac:dyDescent="0.2">
      <c r="A140" s="53"/>
      <c r="B140" s="106"/>
      <c r="C140" s="71"/>
      <c r="D140" s="54"/>
      <c r="E140" s="107"/>
      <c r="F140" s="55"/>
      <c r="G140" s="55"/>
      <c r="H140" s="56"/>
      <c r="I140" s="56"/>
      <c r="J140" s="82"/>
      <c r="K140" s="57"/>
      <c r="L140" s="57"/>
      <c r="M140" s="32">
        <f t="shared" ref="M140:M203" si="16">IF((J140=130),(I140-K140),0)</f>
        <v>0</v>
      </c>
      <c r="N140" s="32">
        <f t="shared" ref="N140:N203" si="17">IF(OR($J140=211,$J140=212,$J140=213,$J140=214,$J140=219,$J140=230,$J140=240),($I140-$K140),0)</f>
        <v>0</v>
      </c>
      <c r="O140" s="32">
        <f t="shared" ref="O140:O203" si="18">IF(OR(MID($J140,"1",1)="0",MID($J140,"1",1)="3"),($I140-$K140),0)</f>
        <v>0</v>
      </c>
      <c r="P140" s="32">
        <f t="shared" ref="P140:P203" si="19">IF(OR($J140=410,$J140=420,$J140=430,$J140=440,$J140=452,$J140=455,$J140=456,$J140=459,$J140=461,$J140=475,$J140=480,$J140=490),($I140-$K140),0)</f>
        <v>0</v>
      </c>
      <c r="Q140" s="32">
        <f t="shared" ref="Q140:Q203" si="20">IF(OR($J140=510,$J140=520,$J140=530,$J140=540,$J140=551,$J140=559,$J140=560,$J140=570,$J140=590),($I140-$K140),0)</f>
        <v>0</v>
      </c>
      <c r="R140" s="32">
        <f t="shared" ref="R140:R203" si="21">IF(OR($J140=619,$J140=622,$J140=623),($I140-$K140),0)</f>
        <v>0</v>
      </c>
      <c r="S140" s="32">
        <f t="shared" si="15"/>
        <v>0</v>
      </c>
      <c r="T140" s="58"/>
    </row>
    <row r="141" spans="1:20" x14ac:dyDescent="0.2">
      <c r="A141" s="53"/>
      <c r="B141" s="106"/>
      <c r="C141" s="71"/>
      <c r="D141" s="54"/>
      <c r="E141" s="107"/>
      <c r="F141" s="55"/>
      <c r="G141" s="55"/>
      <c r="H141" s="56"/>
      <c r="I141" s="56"/>
      <c r="J141" s="82"/>
      <c r="K141" s="57"/>
      <c r="L141" s="57"/>
      <c r="M141" s="32">
        <f t="shared" si="16"/>
        <v>0</v>
      </c>
      <c r="N141" s="32">
        <f t="shared" si="17"/>
        <v>0</v>
      </c>
      <c r="O141" s="32">
        <f t="shared" si="18"/>
        <v>0</v>
      </c>
      <c r="P141" s="32">
        <f t="shared" si="19"/>
        <v>0</v>
      </c>
      <c r="Q141" s="32">
        <f t="shared" si="20"/>
        <v>0</v>
      </c>
      <c r="R141" s="32">
        <f t="shared" si="21"/>
        <v>0</v>
      </c>
      <c r="S141" s="32">
        <f t="shared" si="15"/>
        <v>0</v>
      </c>
      <c r="T141" s="58"/>
    </row>
    <row r="142" spans="1:20" x14ac:dyDescent="0.2">
      <c r="A142" s="53"/>
      <c r="B142" s="106"/>
      <c r="C142" s="71"/>
      <c r="D142" s="54"/>
      <c r="E142" s="107"/>
      <c r="F142" s="55"/>
      <c r="G142" s="55"/>
      <c r="H142" s="56"/>
      <c r="I142" s="56"/>
      <c r="J142" s="82"/>
      <c r="K142" s="57"/>
      <c r="L142" s="57"/>
      <c r="M142" s="32">
        <f t="shared" si="16"/>
        <v>0</v>
      </c>
      <c r="N142" s="32">
        <f t="shared" si="17"/>
        <v>0</v>
      </c>
      <c r="O142" s="32">
        <f t="shared" si="18"/>
        <v>0</v>
      </c>
      <c r="P142" s="32">
        <f t="shared" si="19"/>
        <v>0</v>
      </c>
      <c r="Q142" s="32">
        <f t="shared" si="20"/>
        <v>0</v>
      </c>
      <c r="R142" s="32">
        <f t="shared" si="21"/>
        <v>0</v>
      </c>
      <c r="S142" s="32">
        <f t="shared" si="15"/>
        <v>0</v>
      </c>
      <c r="T142" s="58"/>
    </row>
    <row r="143" spans="1:20" x14ac:dyDescent="0.2">
      <c r="A143" s="53"/>
      <c r="B143" s="106"/>
      <c r="C143" s="71"/>
      <c r="D143" s="54"/>
      <c r="E143" s="107"/>
      <c r="F143" s="55"/>
      <c r="G143" s="55"/>
      <c r="H143" s="56"/>
      <c r="I143" s="56"/>
      <c r="J143" s="82"/>
      <c r="K143" s="57"/>
      <c r="L143" s="57"/>
      <c r="M143" s="32">
        <f t="shared" si="16"/>
        <v>0</v>
      </c>
      <c r="N143" s="32">
        <f t="shared" si="17"/>
        <v>0</v>
      </c>
      <c r="O143" s="32">
        <f t="shared" si="18"/>
        <v>0</v>
      </c>
      <c r="P143" s="32">
        <f t="shared" si="19"/>
        <v>0</v>
      </c>
      <c r="Q143" s="32">
        <f t="shared" si="20"/>
        <v>0</v>
      </c>
      <c r="R143" s="32">
        <f t="shared" si="21"/>
        <v>0</v>
      </c>
      <c r="S143" s="32">
        <f t="shared" si="15"/>
        <v>0</v>
      </c>
      <c r="T143" s="58"/>
    </row>
    <row r="144" spans="1:20" x14ac:dyDescent="0.2">
      <c r="A144" s="53"/>
      <c r="B144" s="106"/>
      <c r="C144" s="71"/>
      <c r="D144" s="54"/>
      <c r="E144" s="107"/>
      <c r="F144" s="55"/>
      <c r="G144" s="55"/>
      <c r="H144" s="56"/>
      <c r="I144" s="56"/>
      <c r="J144" s="82"/>
      <c r="K144" s="57"/>
      <c r="L144" s="57"/>
      <c r="M144" s="32">
        <f t="shared" si="16"/>
        <v>0</v>
      </c>
      <c r="N144" s="32">
        <f t="shared" si="17"/>
        <v>0</v>
      </c>
      <c r="O144" s="32">
        <f t="shared" si="18"/>
        <v>0</v>
      </c>
      <c r="P144" s="32">
        <f t="shared" si="19"/>
        <v>0</v>
      </c>
      <c r="Q144" s="32">
        <f t="shared" si="20"/>
        <v>0</v>
      </c>
      <c r="R144" s="32">
        <f t="shared" si="21"/>
        <v>0</v>
      </c>
      <c r="S144" s="32">
        <f t="shared" si="15"/>
        <v>0</v>
      </c>
      <c r="T144" s="58"/>
    </row>
    <row r="145" spans="1:20" x14ac:dyDescent="0.2">
      <c r="A145" s="53"/>
      <c r="B145" s="106"/>
      <c r="C145" s="71"/>
      <c r="D145" s="54"/>
      <c r="E145" s="107"/>
      <c r="F145" s="55"/>
      <c r="G145" s="55"/>
      <c r="H145" s="56"/>
      <c r="I145" s="56"/>
      <c r="J145" s="82"/>
      <c r="K145" s="57"/>
      <c r="L145" s="57"/>
      <c r="M145" s="32">
        <f t="shared" si="16"/>
        <v>0</v>
      </c>
      <c r="N145" s="32">
        <f t="shared" si="17"/>
        <v>0</v>
      </c>
      <c r="O145" s="32">
        <f t="shared" si="18"/>
        <v>0</v>
      </c>
      <c r="P145" s="32">
        <f t="shared" si="19"/>
        <v>0</v>
      </c>
      <c r="Q145" s="32">
        <f t="shared" si="20"/>
        <v>0</v>
      </c>
      <c r="R145" s="32">
        <f t="shared" si="21"/>
        <v>0</v>
      </c>
      <c r="S145" s="32">
        <f t="shared" si="15"/>
        <v>0</v>
      </c>
      <c r="T145" s="58"/>
    </row>
    <row r="146" spans="1:20" x14ac:dyDescent="0.2">
      <c r="A146" s="53"/>
      <c r="B146" s="106"/>
      <c r="C146" s="71"/>
      <c r="D146" s="54"/>
      <c r="E146" s="107"/>
      <c r="F146" s="55"/>
      <c r="G146" s="55"/>
      <c r="H146" s="56"/>
      <c r="I146" s="56"/>
      <c r="J146" s="82"/>
      <c r="K146" s="57"/>
      <c r="L146" s="57"/>
      <c r="M146" s="32">
        <f t="shared" si="16"/>
        <v>0</v>
      </c>
      <c r="N146" s="32">
        <f t="shared" si="17"/>
        <v>0</v>
      </c>
      <c r="O146" s="32">
        <f t="shared" si="18"/>
        <v>0</v>
      </c>
      <c r="P146" s="32">
        <f t="shared" si="19"/>
        <v>0</v>
      </c>
      <c r="Q146" s="32">
        <f t="shared" si="20"/>
        <v>0</v>
      </c>
      <c r="R146" s="32">
        <f t="shared" si="21"/>
        <v>0</v>
      </c>
      <c r="S146" s="32">
        <f t="shared" si="15"/>
        <v>0</v>
      </c>
      <c r="T146" s="58"/>
    </row>
    <row r="147" spans="1:20" x14ac:dyDescent="0.2">
      <c r="A147" s="53"/>
      <c r="B147" s="106"/>
      <c r="C147" s="71"/>
      <c r="D147" s="54"/>
      <c r="E147" s="107"/>
      <c r="F147" s="55"/>
      <c r="G147" s="55"/>
      <c r="H147" s="56"/>
      <c r="I147" s="56"/>
      <c r="J147" s="82"/>
      <c r="K147" s="57"/>
      <c r="L147" s="57"/>
      <c r="M147" s="32">
        <f t="shared" si="16"/>
        <v>0</v>
      </c>
      <c r="N147" s="32">
        <f t="shared" si="17"/>
        <v>0</v>
      </c>
      <c r="O147" s="32">
        <f t="shared" si="18"/>
        <v>0</v>
      </c>
      <c r="P147" s="32">
        <f t="shared" si="19"/>
        <v>0</v>
      </c>
      <c r="Q147" s="32">
        <f t="shared" si="20"/>
        <v>0</v>
      </c>
      <c r="R147" s="32">
        <f t="shared" si="21"/>
        <v>0</v>
      </c>
      <c r="S147" s="32">
        <f t="shared" si="15"/>
        <v>0</v>
      </c>
      <c r="T147" s="58"/>
    </row>
    <row r="148" spans="1:20" x14ac:dyDescent="0.2">
      <c r="A148" s="53"/>
      <c r="B148" s="106"/>
      <c r="C148" s="71"/>
      <c r="D148" s="54"/>
      <c r="E148" s="107"/>
      <c r="F148" s="55"/>
      <c r="G148" s="55"/>
      <c r="H148" s="56"/>
      <c r="I148" s="56"/>
      <c r="J148" s="82"/>
      <c r="K148" s="57"/>
      <c r="L148" s="57"/>
      <c r="M148" s="32">
        <f t="shared" si="16"/>
        <v>0</v>
      </c>
      <c r="N148" s="32">
        <f t="shared" si="17"/>
        <v>0</v>
      </c>
      <c r="O148" s="32">
        <f t="shared" si="18"/>
        <v>0</v>
      </c>
      <c r="P148" s="32">
        <f t="shared" si="19"/>
        <v>0</v>
      </c>
      <c r="Q148" s="32">
        <f t="shared" si="20"/>
        <v>0</v>
      </c>
      <c r="R148" s="32">
        <f t="shared" si="21"/>
        <v>0</v>
      </c>
      <c r="S148" s="32">
        <f t="shared" si="15"/>
        <v>0</v>
      </c>
      <c r="T148" s="58"/>
    </row>
    <row r="149" spans="1:20" x14ac:dyDescent="0.2">
      <c r="A149" s="53"/>
      <c r="B149" s="106"/>
      <c r="C149" s="71"/>
      <c r="D149" s="54"/>
      <c r="E149" s="107"/>
      <c r="F149" s="55"/>
      <c r="G149" s="55"/>
      <c r="H149" s="56"/>
      <c r="I149" s="56"/>
      <c r="J149" s="82"/>
      <c r="K149" s="57"/>
      <c r="L149" s="57"/>
      <c r="M149" s="32">
        <f t="shared" si="16"/>
        <v>0</v>
      </c>
      <c r="N149" s="32">
        <f t="shared" si="17"/>
        <v>0</v>
      </c>
      <c r="O149" s="32">
        <f t="shared" si="18"/>
        <v>0</v>
      </c>
      <c r="P149" s="32">
        <f t="shared" si="19"/>
        <v>0</v>
      </c>
      <c r="Q149" s="32">
        <f t="shared" si="20"/>
        <v>0</v>
      </c>
      <c r="R149" s="32">
        <f t="shared" si="21"/>
        <v>0</v>
      </c>
      <c r="S149" s="32">
        <f t="shared" si="15"/>
        <v>0</v>
      </c>
      <c r="T149" s="58"/>
    </row>
    <row r="150" spans="1:20" x14ac:dyDescent="0.2">
      <c r="A150" s="53"/>
      <c r="B150" s="106"/>
      <c r="C150" s="71"/>
      <c r="D150" s="54"/>
      <c r="E150" s="107"/>
      <c r="F150" s="55"/>
      <c r="G150" s="55"/>
      <c r="H150" s="56"/>
      <c r="I150" s="56"/>
      <c r="J150" s="82"/>
      <c r="K150" s="57"/>
      <c r="L150" s="57"/>
      <c r="M150" s="32">
        <f t="shared" si="16"/>
        <v>0</v>
      </c>
      <c r="N150" s="32">
        <f t="shared" si="17"/>
        <v>0</v>
      </c>
      <c r="O150" s="32">
        <f t="shared" si="18"/>
        <v>0</v>
      </c>
      <c r="P150" s="32">
        <f t="shared" si="19"/>
        <v>0</v>
      </c>
      <c r="Q150" s="32">
        <f t="shared" si="20"/>
        <v>0</v>
      </c>
      <c r="R150" s="32">
        <f t="shared" si="21"/>
        <v>0</v>
      </c>
      <c r="S150" s="32">
        <f t="shared" si="15"/>
        <v>0</v>
      </c>
      <c r="T150" s="58"/>
    </row>
    <row r="151" spans="1:20" x14ac:dyDescent="0.2">
      <c r="A151" s="53"/>
      <c r="B151" s="106"/>
      <c r="C151" s="71"/>
      <c r="D151" s="54"/>
      <c r="E151" s="107"/>
      <c r="F151" s="55"/>
      <c r="G151" s="55"/>
      <c r="H151" s="56"/>
      <c r="I151" s="56"/>
      <c r="J151" s="82"/>
      <c r="K151" s="57"/>
      <c r="L151" s="57"/>
      <c r="M151" s="32">
        <f t="shared" si="16"/>
        <v>0</v>
      </c>
      <c r="N151" s="32">
        <f t="shared" si="17"/>
        <v>0</v>
      </c>
      <c r="O151" s="32">
        <f t="shared" si="18"/>
        <v>0</v>
      </c>
      <c r="P151" s="32">
        <f t="shared" si="19"/>
        <v>0</v>
      </c>
      <c r="Q151" s="32">
        <f t="shared" si="20"/>
        <v>0</v>
      </c>
      <c r="R151" s="32">
        <f t="shared" si="21"/>
        <v>0</v>
      </c>
      <c r="S151" s="32">
        <f t="shared" si="15"/>
        <v>0</v>
      </c>
      <c r="T151" s="58"/>
    </row>
    <row r="152" spans="1:20" x14ac:dyDescent="0.2">
      <c r="A152" s="53"/>
      <c r="B152" s="106"/>
      <c r="C152" s="71"/>
      <c r="D152" s="54"/>
      <c r="E152" s="107"/>
      <c r="F152" s="55"/>
      <c r="G152" s="55"/>
      <c r="H152" s="56"/>
      <c r="I152" s="56"/>
      <c r="J152" s="82"/>
      <c r="K152" s="57"/>
      <c r="L152" s="57"/>
      <c r="M152" s="32">
        <f t="shared" si="16"/>
        <v>0</v>
      </c>
      <c r="N152" s="32">
        <f t="shared" si="17"/>
        <v>0</v>
      </c>
      <c r="O152" s="32">
        <f t="shared" si="18"/>
        <v>0</v>
      </c>
      <c r="P152" s="32">
        <f t="shared" si="19"/>
        <v>0</v>
      </c>
      <c r="Q152" s="32">
        <f t="shared" si="20"/>
        <v>0</v>
      </c>
      <c r="R152" s="32">
        <f t="shared" si="21"/>
        <v>0</v>
      </c>
      <c r="S152" s="32">
        <f t="shared" si="15"/>
        <v>0</v>
      </c>
      <c r="T152" s="58"/>
    </row>
    <row r="153" spans="1:20" x14ac:dyDescent="0.2">
      <c r="A153" s="53"/>
      <c r="B153" s="106"/>
      <c r="C153" s="71"/>
      <c r="D153" s="54"/>
      <c r="E153" s="107"/>
      <c r="F153" s="55"/>
      <c r="G153" s="55"/>
      <c r="H153" s="56"/>
      <c r="I153" s="56"/>
      <c r="J153" s="82"/>
      <c r="K153" s="57"/>
      <c r="L153" s="57"/>
      <c r="M153" s="32">
        <f t="shared" si="16"/>
        <v>0</v>
      </c>
      <c r="N153" s="32">
        <f t="shared" si="17"/>
        <v>0</v>
      </c>
      <c r="O153" s="32">
        <f t="shared" si="18"/>
        <v>0</v>
      </c>
      <c r="P153" s="32">
        <f t="shared" si="19"/>
        <v>0</v>
      </c>
      <c r="Q153" s="32">
        <f t="shared" si="20"/>
        <v>0</v>
      </c>
      <c r="R153" s="32">
        <f t="shared" si="21"/>
        <v>0</v>
      </c>
      <c r="S153" s="32">
        <f t="shared" si="15"/>
        <v>0</v>
      </c>
      <c r="T153" s="58"/>
    </row>
    <row r="154" spans="1:20" x14ac:dyDescent="0.2">
      <c r="A154" s="53"/>
      <c r="B154" s="106"/>
      <c r="C154" s="71"/>
      <c r="D154" s="54"/>
      <c r="E154" s="107"/>
      <c r="F154" s="55"/>
      <c r="G154" s="55"/>
      <c r="H154" s="56"/>
      <c r="I154" s="56"/>
      <c r="J154" s="82"/>
      <c r="K154" s="57"/>
      <c r="L154" s="57"/>
      <c r="M154" s="32">
        <f t="shared" si="16"/>
        <v>0</v>
      </c>
      <c r="N154" s="32">
        <f t="shared" si="17"/>
        <v>0</v>
      </c>
      <c r="O154" s="32">
        <f t="shared" si="18"/>
        <v>0</v>
      </c>
      <c r="P154" s="32">
        <f t="shared" si="19"/>
        <v>0</v>
      </c>
      <c r="Q154" s="32">
        <f t="shared" si="20"/>
        <v>0</v>
      </c>
      <c r="R154" s="32">
        <f t="shared" si="21"/>
        <v>0</v>
      </c>
      <c r="S154" s="32">
        <f t="shared" si="15"/>
        <v>0</v>
      </c>
      <c r="T154" s="58"/>
    </row>
    <row r="155" spans="1:20" x14ac:dyDescent="0.2">
      <c r="A155" s="53"/>
      <c r="B155" s="106"/>
      <c r="C155" s="71"/>
      <c r="D155" s="54"/>
      <c r="E155" s="107"/>
      <c r="F155" s="55"/>
      <c r="G155" s="55"/>
      <c r="H155" s="56"/>
      <c r="I155" s="56"/>
      <c r="J155" s="82"/>
      <c r="K155" s="57"/>
      <c r="L155" s="57"/>
      <c r="M155" s="32">
        <f t="shared" si="16"/>
        <v>0</v>
      </c>
      <c r="N155" s="32">
        <f t="shared" si="17"/>
        <v>0</v>
      </c>
      <c r="O155" s="32">
        <f t="shared" si="18"/>
        <v>0</v>
      </c>
      <c r="P155" s="32">
        <f t="shared" si="19"/>
        <v>0</v>
      </c>
      <c r="Q155" s="32">
        <f t="shared" si="20"/>
        <v>0</v>
      </c>
      <c r="R155" s="32">
        <f t="shared" si="21"/>
        <v>0</v>
      </c>
      <c r="S155" s="32">
        <f t="shared" si="15"/>
        <v>0</v>
      </c>
      <c r="T155" s="58"/>
    </row>
    <row r="156" spans="1:20" x14ac:dyDescent="0.2">
      <c r="A156" s="53"/>
      <c r="B156" s="106"/>
      <c r="C156" s="71"/>
      <c r="D156" s="54"/>
      <c r="E156" s="107"/>
      <c r="F156" s="55"/>
      <c r="G156" s="55"/>
      <c r="H156" s="56"/>
      <c r="I156" s="56"/>
      <c r="J156" s="82"/>
      <c r="K156" s="57"/>
      <c r="L156" s="57"/>
      <c r="M156" s="32">
        <f t="shared" si="16"/>
        <v>0</v>
      </c>
      <c r="N156" s="32">
        <f t="shared" si="17"/>
        <v>0</v>
      </c>
      <c r="O156" s="32">
        <f t="shared" si="18"/>
        <v>0</v>
      </c>
      <c r="P156" s="32">
        <f t="shared" si="19"/>
        <v>0</v>
      </c>
      <c r="Q156" s="32">
        <f t="shared" si="20"/>
        <v>0</v>
      </c>
      <c r="R156" s="32">
        <f t="shared" si="21"/>
        <v>0</v>
      </c>
      <c r="S156" s="32">
        <f t="shared" si="15"/>
        <v>0</v>
      </c>
      <c r="T156" s="58"/>
    </row>
    <row r="157" spans="1:20" x14ac:dyDescent="0.2">
      <c r="A157" s="53"/>
      <c r="B157" s="106"/>
      <c r="C157" s="71"/>
      <c r="D157" s="54"/>
      <c r="E157" s="107"/>
      <c r="F157" s="55"/>
      <c r="G157" s="55"/>
      <c r="H157" s="56"/>
      <c r="I157" s="56"/>
      <c r="J157" s="82"/>
      <c r="K157" s="57"/>
      <c r="L157" s="57"/>
      <c r="M157" s="32">
        <f t="shared" si="16"/>
        <v>0</v>
      </c>
      <c r="N157" s="32">
        <f t="shared" si="17"/>
        <v>0</v>
      </c>
      <c r="O157" s="32">
        <f t="shared" si="18"/>
        <v>0</v>
      </c>
      <c r="P157" s="32">
        <f t="shared" si="19"/>
        <v>0</v>
      </c>
      <c r="Q157" s="32">
        <f t="shared" si="20"/>
        <v>0</v>
      </c>
      <c r="R157" s="32">
        <f t="shared" si="21"/>
        <v>0</v>
      </c>
      <c r="S157" s="32">
        <f t="shared" si="15"/>
        <v>0</v>
      </c>
      <c r="T157" s="58"/>
    </row>
    <row r="158" spans="1:20" x14ac:dyDescent="0.2">
      <c r="A158" s="53"/>
      <c r="B158" s="106"/>
      <c r="C158" s="71"/>
      <c r="D158" s="54"/>
      <c r="E158" s="107"/>
      <c r="F158" s="55"/>
      <c r="G158" s="55"/>
      <c r="H158" s="56"/>
      <c r="I158" s="56"/>
      <c r="J158" s="82"/>
      <c r="K158" s="57"/>
      <c r="L158" s="57"/>
      <c r="M158" s="32">
        <f t="shared" si="16"/>
        <v>0</v>
      </c>
      <c r="N158" s="32">
        <f t="shared" si="17"/>
        <v>0</v>
      </c>
      <c r="O158" s="32">
        <f t="shared" si="18"/>
        <v>0</v>
      </c>
      <c r="P158" s="32">
        <f t="shared" si="19"/>
        <v>0</v>
      </c>
      <c r="Q158" s="32">
        <f t="shared" si="20"/>
        <v>0</v>
      </c>
      <c r="R158" s="32">
        <f t="shared" si="21"/>
        <v>0</v>
      </c>
      <c r="S158" s="32">
        <f t="shared" si="15"/>
        <v>0</v>
      </c>
      <c r="T158" s="58"/>
    </row>
    <row r="159" spans="1:20" x14ac:dyDescent="0.2">
      <c r="A159" s="53"/>
      <c r="B159" s="106"/>
      <c r="C159" s="71"/>
      <c r="D159" s="54"/>
      <c r="E159" s="107"/>
      <c r="F159" s="55"/>
      <c r="G159" s="55"/>
      <c r="H159" s="56"/>
      <c r="I159" s="56"/>
      <c r="J159" s="82"/>
      <c r="K159" s="57"/>
      <c r="L159" s="57"/>
      <c r="M159" s="32">
        <f t="shared" si="16"/>
        <v>0</v>
      </c>
      <c r="N159" s="32">
        <f t="shared" si="17"/>
        <v>0</v>
      </c>
      <c r="O159" s="32">
        <f t="shared" si="18"/>
        <v>0</v>
      </c>
      <c r="P159" s="32">
        <f t="shared" si="19"/>
        <v>0</v>
      </c>
      <c r="Q159" s="32">
        <f t="shared" si="20"/>
        <v>0</v>
      </c>
      <c r="R159" s="32">
        <f t="shared" si="21"/>
        <v>0</v>
      </c>
      <c r="S159" s="32">
        <f t="shared" si="15"/>
        <v>0</v>
      </c>
      <c r="T159" s="58"/>
    </row>
    <row r="160" spans="1:20" x14ac:dyDescent="0.2">
      <c r="A160" s="53"/>
      <c r="B160" s="106"/>
      <c r="C160" s="71"/>
      <c r="D160" s="54"/>
      <c r="E160" s="107"/>
      <c r="F160" s="55"/>
      <c r="G160" s="55"/>
      <c r="H160" s="56"/>
      <c r="I160" s="56"/>
      <c r="J160" s="82"/>
      <c r="K160" s="57"/>
      <c r="L160" s="57"/>
      <c r="M160" s="32">
        <f t="shared" si="16"/>
        <v>0</v>
      </c>
      <c r="N160" s="32">
        <f t="shared" si="17"/>
        <v>0</v>
      </c>
      <c r="O160" s="32">
        <f t="shared" si="18"/>
        <v>0</v>
      </c>
      <c r="P160" s="32">
        <f t="shared" si="19"/>
        <v>0</v>
      </c>
      <c r="Q160" s="32">
        <f t="shared" si="20"/>
        <v>0</v>
      </c>
      <c r="R160" s="32">
        <f t="shared" si="21"/>
        <v>0</v>
      </c>
      <c r="S160" s="32">
        <f t="shared" si="15"/>
        <v>0</v>
      </c>
      <c r="T160" s="58"/>
    </row>
    <row r="161" spans="1:20" x14ac:dyDescent="0.2">
      <c r="A161" s="53"/>
      <c r="B161" s="106"/>
      <c r="C161" s="71"/>
      <c r="D161" s="54"/>
      <c r="E161" s="107"/>
      <c r="F161" s="55"/>
      <c r="G161" s="55"/>
      <c r="H161" s="56"/>
      <c r="I161" s="56"/>
      <c r="J161" s="82"/>
      <c r="K161" s="57"/>
      <c r="L161" s="57"/>
      <c r="M161" s="32">
        <f t="shared" si="16"/>
        <v>0</v>
      </c>
      <c r="N161" s="32">
        <f t="shared" si="17"/>
        <v>0</v>
      </c>
      <c r="O161" s="32">
        <f t="shared" si="18"/>
        <v>0</v>
      </c>
      <c r="P161" s="32">
        <f t="shared" si="19"/>
        <v>0</v>
      </c>
      <c r="Q161" s="32">
        <f t="shared" si="20"/>
        <v>0</v>
      </c>
      <c r="R161" s="32">
        <f t="shared" si="21"/>
        <v>0</v>
      </c>
      <c r="S161" s="32">
        <f t="shared" si="15"/>
        <v>0</v>
      </c>
      <c r="T161" s="58"/>
    </row>
    <row r="162" spans="1:20" x14ac:dyDescent="0.2">
      <c r="A162" s="53"/>
      <c r="B162" s="106"/>
      <c r="C162" s="71"/>
      <c r="D162" s="54"/>
      <c r="E162" s="107"/>
      <c r="F162" s="55"/>
      <c r="G162" s="55"/>
      <c r="H162" s="56"/>
      <c r="I162" s="56"/>
      <c r="J162" s="82"/>
      <c r="K162" s="57"/>
      <c r="L162" s="57"/>
      <c r="M162" s="32">
        <f t="shared" si="16"/>
        <v>0</v>
      </c>
      <c r="N162" s="32">
        <f t="shared" si="17"/>
        <v>0</v>
      </c>
      <c r="O162" s="32">
        <f t="shared" si="18"/>
        <v>0</v>
      </c>
      <c r="P162" s="32">
        <f t="shared" si="19"/>
        <v>0</v>
      </c>
      <c r="Q162" s="32">
        <f t="shared" si="20"/>
        <v>0</v>
      </c>
      <c r="R162" s="32">
        <f t="shared" si="21"/>
        <v>0</v>
      </c>
      <c r="S162" s="32">
        <f t="shared" si="15"/>
        <v>0</v>
      </c>
      <c r="T162" s="58"/>
    </row>
    <row r="163" spans="1:20" x14ac:dyDescent="0.2">
      <c r="A163" s="53"/>
      <c r="B163" s="106"/>
      <c r="C163" s="71"/>
      <c r="D163" s="54"/>
      <c r="E163" s="107"/>
      <c r="F163" s="55"/>
      <c r="G163" s="55"/>
      <c r="H163" s="56"/>
      <c r="I163" s="56"/>
      <c r="J163" s="82"/>
      <c r="K163" s="57"/>
      <c r="L163" s="57"/>
      <c r="M163" s="32">
        <f t="shared" si="16"/>
        <v>0</v>
      </c>
      <c r="N163" s="32">
        <f t="shared" si="17"/>
        <v>0</v>
      </c>
      <c r="O163" s="32">
        <f t="shared" si="18"/>
        <v>0</v>
      </c>
      <c r="P163" s="32">
        <f t="shared" si="19"/>
        <v>0</v>
      </c>
      <c r="Q163" s="32">
        <f t="shared" si="20"/>
        <v>0</v>
      </c>
      <c r="R163" s="32">
        <f t="shared" si="21"/>
        <v>0</v>
      </c>
      <c r="S163" s="32">
        <f t="shared" si="15"/>
        <v>0</v>
      </c>
      <c r="T163" s="58"/>
    </row>
    <row r="164" spans="1:20" x14ac:dyDescent="0.2">
      <c r="A164" s="53"/>
      <c r="B164" s="106"/>
      <c r="C164" s="71"/>
      <c r="D164" s="54"/>
      <c r="E164" s="107"/>
      <c r="F164" s="55"/>
      <c r="G164" s="55"/>
      <c r="H164" s="56"/>
      <c r="I164" s="56"/>
      <c r="J164" s="82"/>
      <c r="K164" s="57"/>
      <c r="L164" s="57"/>
      <c r="M164" s="32">
        <f t="shared" si="16"/>
        <v>0</v>
      </c>
      <c r="N164" s="32">
        <f t="shared" si="17"/>
        <v>0</v>
      </c>
      <c r="O164" s="32">
        <f t="shared" si="18"/>
        <v>0</v>
      </c>
      <c r="P164" s="32">
        <f t="shared" si="19"/>
        <v>0</v>
      </c>
      <c r="Q164" s="32">
        <f t="shared" si="20"/>
        <v>0</v>
      </c>
      <c r="R164" s="32">
        <f t="shared" si="21"/>
        <v>0</v>
      </c>
      <c r="S164" s="32">
        <f t="shared" si="15"/>
        <v>0</v>
      </c>
      <c r="T164" s="58"/>
    </row>
    <row r="165" spans="1:20" x14ac:dyDescent="0.2">
      <c r="A165" s="53"/>
      <c r="B165" s="106"/>
      <c r="C165" s="71"/>
      <c r="D165" s="54"/>
      <c r="E165" s="107"/>
      <c r="F165" s="55"/>
      <c r="G165" s="55"/>
      <c r="H165" s="56"/>
      <c r="I165" s="56"/>
      <c r="J165" s="82"/>
      <c r="K165" s="57"/>
      <c r="L165" s="57"/>
      <c r="M165" s="32">
        <f t="shared" si="16"/>
        <v>0</v>
      </c>
      <c r="N165" s="32">
        <f t="shared" si="17"/>
        <v>0</v>
      </c>
      <c r="O165" s="32">
        <f t="shared" si="18"/>
        <v>0</v>
      </c>
      <c r="P165" s="32">
        <f t="shared" si="19"/>
        <v>0</v>
      </c>
      <c r="Q165" s="32">
        <f t="shared" si="20"/>
        <v>0</v>
      </c>
      <c r="R165" s="32">
        <f t="shared" si="21"/>
        <v>0</v>
      </c>
      <c r="S165" s="32">
        <f t="shared" si="15"/>
        <v>0</v>
      </c>
      <c r="T165" s="58"/>
    </row>
    <row r="166" spans="1:20" x14ac:dyDescent="0.2">
      <c r="A166" s="53"/>
      <c r="B166" s="106"/>
      <c r="C166" s="71"/>
      <c r="D166" s="54"/>
      <c r="E166" s="107"/>
      <c r="F166" s="55"/>
      <c r="G166" s="55"/>
      <c r="H166" s="56"/>
      <c r="I166" s="56"/>
      <c r="J166" s="82"/>
      <c r="K166" s="57"/>
      <c r="L166" s="57"/>
      <c r="M166" s="32">
        <f t="shared" si="16"/>
        <v>0</v>
      </c>
      <c r="N166" s="32">
        <f t="shared" si="17"/>
        <v>0</v>
      </c>
      <c r="O166" s="32">
        <f t="shared" si="18"/>
        <v>0</v>
      </c>
      <c r="P166" s="32">
        <f t="shared" si="19"/>
        <v>0</v>
      </c>
      <c r="Q166" s="32">
        <f t="shared" si="20"/>
        <v>0</v>
      </c>
      <c r="R166" s="32">
        <f t="shared" si="21"/>
        <v>0</v>
      </c>
      <c r="S166" s="32">
        <f t="shared" si="15"/>
        <v>0</v>
      </c>
      <c r="T166" s="58"/>
    </row>
    <row r="167" spans="1:20" x14ac:dyDescent="0.2">
      <c r="A167" s="53"/>
      <c r="B167" s="106"/>
      <c r="C167" s="71"/>
      <c r="D167" s="54"/>
      <c r="E167" s="107"/>
      <c r="F167" s="55"/>
      <c r="G167" s="55"/>
      <c r="H167" s="56"/>
      <c r="I167" s="56"/>
      <c r="J167" s="82"/>
      <c r="K167" s="57"/>
      <c r="L167" s="57"/>
      <c r="M167" s="32">
        <f t="shared" si="16"/>
        <v>0</v>
      </c>
      <c r="N167" s="32">
        <f t="shared" si="17"/>
        <v>0</v>
      </c>
      <c r="O167" s="32">
        <f t="shared" si="18"/>
        <v>0</v>
      </c>
      <c r="P167" s="32">
        <f t="shared" si="19"/>
        <v>0</v>
      </c>
      <c r="Q167" s="32">
        <f t="shared" si="20"/>
        <v>0</v>
      </c>
      <c r="R167" s="32">
        <f t="shared" si="21"/>
        <v>0</v>
      </c>
      <c r="S167" s="32">
        <f t="shared" si="15"/>
        <v>0</v>
      </c>
      <c r="T167" s="58"/>
    </row>
    <row r="168" spans="1:20" x14ac:dyDescent="0.2">
      <c r="A168" s="53"/>
      <c r="B168" s="106"/>
      <c r="C168" s="71"/>
      <c r="D168" s="54"/>
      <c r="E168" s="107"/>
      <c r="F168" s="55"/>
      <c r="G168" s="55"/>
      <c r="H168" s="56"/>
      <c r="I168" s="56"/>
      <c r="J168" s="82"/>
      <c r="K168" s="57"/>
      <c r="L168" s="57"/>
      <c r="M168" s="32">
        <f t="shared" si="16"/>
        <v>0</v>
      </c>
      <c r="N168" s="32">
        <f t="shared" si="17"/>
        <v>0</v>
      </c>
      <c r="O168" s="32">
        <f t="shared" si="18"/>
        <v>0</v>
      </c>
      <c r="P168" s="32">
        <f t="shared" si="19"/>
        <v>0</v>
      </c>
      <c r="Q168" s="32">
        <f t="shared" si="20"/>
        <v>0</v>
      </c>
      <c r="R168" s="32">
        <f t="shared" si="21"/>
        <v>0</v>
      </c>
      <c r="S168" s="32">
        <f t="shared" si="15"/>
        <v>0</v>
      </c>
      <c r="T168" s="58"/>
    </row>
    <row r="169" spans="1:20" x14ac:dyDescent="0.2">
      <c r="A169" s="53"/>
      <c r="B169" s="106"/>
      <c r="C169" s="71"/>
      <c r="D169" s="54"/>
      <c r="E169" s="107"/>
      <c r="F169" s="55"/>
      <c r="G169" s="55"/>
      <c r="H169" s="56"/>
      <c r="I169" s="56"/>
      <c r="J169" s="82"/>
      <c r="K169" s="57"/>
      <c r="L169" s="57"/>
      <c r="M169" s="32">
        <f t="shared" si="16"/>
        <v>0</v>
      </c>
      <c r="N169" s="32">
        <f t="shared" si="17"/>
        <v>0</v>
      </c>
      <c r="O169" s="32">
        <f t="shared" si="18"/>
        <v>0</v>
      </c>
      <c r="P169" s="32">
        <f t="shared" si="19"/>
        <v>0</v>
      </c>
      <c r="Q169" s="32">
        <f t="shared" si="20"/>
        <v>0</v>
      </c>
      <c r="R169" s="32">
        <f t="shared" si="21"/>
        <v>0</v>
      </c>
      <c r="S169" s="32">
        <f t="shared" si="15"/>
        <v>0</v>
      </c>
      <c r="T169" s="58"/>
    </row>
    <row r="170" spans="1:20" x14ac:dyDescent="0.2">
      <c r="A170" s="53"/>
      <c r="B170" s="106"/>
      <c r="C170" s="71"/>
      <c r="D170" s="54"/>
      <c r="E170" s="107"/>
      <c r="F170" s="55"/>
      <c r="G170" s="55"/>
      <c r="H170" s="56"/>
      <c r="I170" s="56"/>
      <c r="J170" s="82"/>
      <c r="K170" s="57"/>
      <c r="L170" s="57"/>
      <c r="M170" s="32">
        <f t="shared" si="16"/>
        <v>0</v>
      </c>
      <c r="N170" s="32">
        <f t="shared" si="17"/>
        <v>0</v>
      </c>
      <c r="O170" s="32">
        <f t="shared" si="18"/>
        <v>0</v>
      </c>
      <c r="P170" s="32">
        <f t="shared" si="19"/>
        <v>0</v>
      </c>
      <c r="Q170" s="32">
        <f t="shared" si="20"/>
        <v>0</v>
      </c>
      <c r="R170" s="32">
        <f t="shared" si="21"/>
        <v>0</v>
      </c>
      <c r="S170" s="32">
        <f t="shared" si="15"/>
        <v>0</v>
      </c>
      <c r="T170" s="58"/>
    </row>
    <row r="171" spans="1:20" x14ac:dyDescent="0.2">
      <c r="A171" s="53"/>
      <c r="B171" s="106"/>
      <c r="C171" s="71"/>
      <c r="D171" s="54"/>
      <c r="E171" s="107"/>
      <c r="F171" s="55"/>
      <c r="G171" s="55"/>
      <c r="H171" s="56"/>
      <c r="I171" s="56"/>
      <c r="J171" s="82"/>
      <c r="K171" s="57"/>
      <c r="L171" s="57"/>
      <c r="M171" s="32">
        <f t="shared" si="16"/>
        <v>0</v>
      </c>
      <c r="N171" s="32">
        <f t="shared" si="17"/>
        <v>0</v>
      </c>
      <c r="O171" s="32">
        <f t="shared" si="18"/>
        <v>0</v>
      </c>
      <c r="P171" s="32">
        <f t="shared" si="19"/>
        <v>0</v>
      </c>
      <c r="Q171" s="32">
        <f t="shared" si="20"/>
        <v>0</v>
      </c>
      <c r="R171" s="32">
        <f t="shared" si="21"/>
        <v>0</v>
      </c>
      <c r="S171" s="32">
        <f t="shared" si="15"/>
        <v>0</v>
      </c>
      <c r="T171" s="58"/>
    </row>
    <row r="172" spans="1:20" x14ac:dyDescent="0.2">
      <c r="A172" s="53"/>
      <c r="B172" s="106"/>
      <c r="C172" s="71"/>
      <c r="D172" s="54"/>
      <c r="E172" s="107"/>
      <c r="F172" s="55"/>
      <c r="G172" s="55"/>
      <c r="H172" s="56"/>
      <c r="I172" s="56"/>
      <c r="J172" s="82"/>
      <c r="K172" s="57"/>
      <c r="L172" s="57"/>
      <c r="M172" s="32">
        <f t="shared" si="16"/>
        <v>0</v>
      </c>
      <c r="N172" s="32">
        <f t="shared" si="17"/>
        <v>0</v>
      </c>
      <c r="O172" s="32">
        <f t="shared" si="18"/>
        <v>0</v>
      </c>
      <c r="P172" s="32">
        <f t="shared" si="19"/>
        <v>0</v>
      </c>
      <c r="Q172" s="32">
        <f t="shared" si="20"/>
        <v>0</v>
      </c>
      <c r="R172" s="32">
        <f t="shared" si="21"/>
        <v>0</v>
      </c>
      <c r="S172" s="32">
        <f t="shared" si="15"/>
        <v>0</v>
      </c>
      <c r="T172" s="58"/>
    </row>
    <row r="173" spans="1:20" x14ac:dyDescent="0.2">
      <c r="A173" s="53"/>
      <c r="B173" s="106"/>
      <c r="C173" s="71"/>
      <c r="D173" s="54"/>
      <c r="E173" s="107"/>
      <c r="F173" s="55"/>
      <c r="G173" s="55"/>
      <c r="H173" s="56"/>
      <c r="I173" s="56"/>
      <c r="J173" s="82"/>
      <c r="K173" s="57"/>
      <c r="L173" s="57"/>
      <c r="M173" s="32">
        <f t="shared" si="16"/>
        <v>0</v>
      </c>
      <c r="N173" s="32">
        <f t="shared" si="17"/>
        <v>0</v>
      </c>
      <c r="O173" s="32">
        <f t="shared" si="18"/>
        <v>0</v>
      </c>
      <c r="P173" s="32">
        <f t="shared" si="19"/>
        <v>0</v>
      </c>
      <c r="Q173" s="32">
        <f t="shared" si="20"/>
        <v>0</v>
      </c>
      <c r="R173" s="32">
        <f t="shared" si="21"/>
        <v>0</v>
      </c>
      <c r="S173" s="32">
        <f t="shared" si="15"/>
        <v>0</v>
      </c>
      <c r="T173" s="58"/>
    </row>
    <row r="174" spans="1:20" x14ac:dyDescent="0.2">
      <c r="A174" s="53"/>
      <c r="B174" s="106"/>
      <c r="C174" s="71"/>
      <c r="D174" s="54"/>
      <c r="E174" s="107"/>
      <c r="F174" s="55"/>
      <c r="G174" s="55"/>
      <c r="H174" s="56"/>
      <c r="I174" s="56"/>
      <c r="J174" s="82"/>
      <c r="K174" s="57"/>
      <c r="L174" s="57"/>
      <c r="M174" s="32">
        <f t="shared" si="16"/>
        <v>0</v>
      </c>
      <c r="N174" s="32">
        <f t="shared" si="17"/>
        <v>0</v>
      </c>
      <c r="O174" s="32">
        <f t="shared" si="18"/>
        <v>0</v>
      </c>
      <c r="P174" s="32">
        <f t="shared" si="19"/>
        <v>0</v>
      </c>
      <c r="Q174" s="32">
        <f t="shared" si="20"/>
        <v>0</v>
      </c>
      <c r="R174" s="32">
        <f t="shared" si="21"/>
        <v>0</v>
      </c>
      <c r="S174" s="32">
        <f t="shared" si="15"/>
        <v>0</v>
      </c>
      <c r="T174" s="58"/>
    </row>
    <row r="175" spans="1:20" x14ac:dyDescent="0.2">
      <c r="A175" s="53"/>
      <c r="B175" s="106"/>
      <c r="C175" s="71"/>
      <c r="D175" s="54"/>
      <c r="E175" s="107"/>
      <c r="F175" s="55"/>
      <c r="G175" s="55"/>
      <c r="H175" s="56"/>
      <c r="I175" s="56"/>
      <c r="J175" s="82"/>
      <c r="K175" s="57"/>
      <c r="L175" s="57"/>
      <c r="M175" s="32">
        <f t="shared" si="16"/>
        <v>0</v>
      </c>
      <c r="N175" s="32">
        <f t="shared" si="17"/>
        <v>0</v>
      </c>
      <c r="O175" s="32">
        <f t="shared" si="18"/>
        <v>0</v>
      </c>
      <c r="P175" s="32">
        <f t="shared" si="19"/>
        <v>0</v>
      </c>
      <c r="Q175" s="32">
        <f t="shared" si="20"/>
        <v>0</v>
      </c>
      <c r="R175" s="32">
        <f t="shared" si="21"/>
        <v>0</v>
      </c>
      <c r="S175" s="32">
        <f t="shared" si="15"/>
        <v>0</v>
      </c>
      <c r="T175" s="58"/>
    </row>
    <row r="176" spans="1:20" x14ac:dyDescent="0.2">
      <c r="A176" s="53"/>
      <c r="B176" s="106"/>
      <c r="C176" s="71"/>
      <c r="D176" s="54"/>
      <c r="E176" s="107"/>
      <c r="F176" s="55"/>
      <c r="G176" s="55"/>
      <c r="H176" s="56"/>
      <c r="I176" s="56"/>
      <c r="J176" s="82"/>
      <c r="K176" s="57"/>
      <c r="L176" s="57"/>
      <c r="M176" s="32">
        <f t="shared" si="16"/>
        <v>0</v>
      </c>
      <c r="N176" s="32">
        <f t="shared" si="17"/>
        <v>0</v>
      </c>
      <c r="O176" s="32">
        <f t="shared" si="18"/>
        <v>0</v>
      </c>
      <c r="P176" s="32">
        <f t="shared" si="19"/>
        <v>0</v>
      </c>
      <c r="Q176" s="32">
        <f t="shared" si="20"/>
        <v>0</v>
      </c>
      <c r="R176" s="32">
        <f t="shared" si="21"/>
        <v>0</v>
      </c>
      <c r="S176" s="32">
        <f t="shared" si="15"/>
        <v>0</v>
      </c>
      <c r="T176" s="58"/>
    </row>
    <row r="177" spans="1:20" x14ac:dyDescent="0.2">
      <c r="A177" s="53"/>
      <c r="B177" s="106"/>
      <c r="C177" s="71"/>
      <c r="D177" s="54"/>
      <c r="E177" s="107"/>
      <c r="F177" s="55"/>
      <c r="G177" s="55"/>
      <c r="H177" s="56"/>
      <c r="I177" s="56"/>
      <c r="J177" s="82"/>
      <c r="K177" s="57"/>
      <c r="L177" s="57"/>
      <c r="M177" s="32">
        <f t="shared" si="16"/>
        <v>0</v>
      </c>
      <c r="N177" s="32">
        <f t="shared" si="17"/>
        <v>0</v>
      </c>
      <c r="O177" s="32">
        <f t="shared" si="18"/>
        <v>0</v>
      </c>
      <c r="P177" s="32">
        <f t="shared" si="19"/>
        <v>0</v>
      </c>
      <c r="Q177" s="32">
        <f t="shared" si="20"/>
        <v>0</v>
      </c>
      <c r="R177" s="32">
        <f t="shared" si="21"/>
        <v>0</v>
      </c>
      <c r="S177" s="32">
        <f t="shared" si="15"/>
        <v>0</v>
      </c>
      <c r="T177" s="58"/>
    </row>
    <row r="178" spans="1:20" x14ac:dyDescent="0.2">
      <c r="A178" s="53"/>
      <c r="B178" s="106"/>
      <c r="C178" s="71"/>
      <c r="D178" s="54"/>
      <c r="E178" s="107"/>
      <c r="F178" s="55"/>
      <c r="G178" s="55"/>
      <c r="H178" s="56"/>
      <c r="I178" s="56"/>
      <c r="J178" s="82"/>
      <c r="K178" s="57"/>
      <c r="L178" s="57"/>
      <c r="M178" s="32">
        <f t="shared" si="16"/>
        <v>0</v>
      </c>
      <c r="N178" s="32">
        <f t="shared" si="17"/>
        <v>0</v>
      </c>
      <c r="O178" s="32">
        <f t="shared" si="18"/>
        <v>0</v>
      </c>
      <c r="P178" s="32">
        <f t="shared" si="19"/>
        <v>0</v>
      </c>
      <c r="Q178" s="32">
        <f t="shared" si="20"/>
        <v>0</v>
      </c>
      <c r="R178" s="32">
        <f t="shared" si="21"/>
        <v>0</v>
      </c>
      <c r="S178" s="32">
        <f t="shared" si="15"/>
        <v>0</v>
      </c>
      <c r="T178" s="58"/>
    </row>
    <row r="179" spans="1:20" x14ac:dyDescent="0.2">
      <c r="A179" s="53"/>
      <c r="B179" s="106"/>
      <c r="C179" s="71"/>
      <c r="D179" s="54"/>
      <c r="E179" s="107"/>
      <c r="F179" s="55"/>
      <c r="G179" s="55"/>
      <c r="H179" s="56"/>
      <c r="I179" s="56"/>
      <c r="J179" s="82"/>
      <c r="K179" s="57"/>
      <c r="L179" s="57"/>
      <c r="M179" s="32">
        <f t="shared" si="16"/>
        <v>0</v>
      </c>
      <c r="N179" s="32">
        <f t="shared" si="17"/>
        <v>0</v>
      </c>
      <c r="O179" s="32">
        <f t="shared" si="18"/>
        <v>0</v>
      </c>
      <c r="P179" s="32">
        <f t="shared" si="19"/>
        <v>0</v>
      </c>
      <c r="Q179" s="32">
        <f t="shared" si="20"/>
        <v>0</v>
      </c>
      <c r="R179" s="32">
        <f t="shared" si="21"/>
        <v>0</v>
      </c>
      <c r="S179" s="32">
        <f t="shared" si="15"/>
        <v>0</v>
      </c>
      <c r="T179" s="58"/>
    </row>
    <row r="180" spans="1:20" x14ac:dyDescent="0.2">
      <c r="A180" s="53"/>
      <c r="B180" s="106"/>
      <c r="C180" s="71"/>
      <c r="D180" s="54"/>
      <c r="E180" s="107"/>
      <c r="F180" s="55"/>
      <c r="G180" s="55"/>
      <c r="H180" s="56"/>
      <c r="I180" s="56"/>
      <c r="J180" s="82"/>
      <c r="K180" s="57"/>
      <c r="L180" s="57"/>
      <c r="M180" s="32">
        <f t="shared" si="16"/>
        <v>0</v>
      </c>
      <c r="N180" s="32">
        <f t="shared" si="17"/>
        <v>0</v>
      </c>
      <c r="O180" s="32">
        <f t="shared" si="18"/>
        <v>0</v>
      </c>
      <c r="P180" s="32">
        <f t="shared" si="19"/>
        <v>0</v>
      </c>
      <c r="Q180" s="32">
        <f t="shared" si="20"/>
        <v>0</v>
      </c>
      <c r="R180" s="32">
        <f t="shared" si="21"/>
        <v>0</v>
      </c>
      <c r="S180" s="32">
        <f t="shared" si="15"/>
        <v>0</v>
      </c>
      <c r="T180" s="58"/>
    </row>
    <row r="181" spans="1:20" x14ac:dyDescent="0.2">
      <c r="A181" s="53"/>
      <c r="B181" s="106"/>
      <c r="C181" s="71"/>
      <c r="D181" s="54"/>
      <c r="E181" s="107"/>
      <c r="F181" s="55"/>
      <c r="G181" s="55"/>
      <c r="H181" s="56"/>
      <c r="I181" s="56"/>
      <c r="J181" s="82"/>
      <c r="K181" s="57"/>
      <c r="L181" s="57"/>
      <c r="M181" s="32">
        <f t="shared" si="16"/>
        <v>0</v>
      </c>
      <c r="N181" s="32">
        <f t="shared" si="17"/>
        <v>0</v>
      </c>
      <c r="O181" s="32">
        <f t="shared" si="18"/>
        <v>0</v>
      </c>
      <c r="P181" s="32">
        <f t="shared" si="19"/>
        <v>0</v>
      </c>
      <c r="Q181" s="32">
        <f t="shared" si="20"/>
        <v>0</v>
      </c>
      <c r="R181" s="32">
        <f t="shared" si="21"/>
        <v>0</v>
      </c>
      <c r="S181" s="32">
        <f t="shared" si="15"/>
        <v>0</v>
      </c>
      <c r="T181" s="58"/>
    </row>
    <row r="182" spans="1:20" x14ac:dyDescent="0.2">
      <c r="A182" s="53"/>
      <c r="B182" s="106"/>
      <c r="C182" s="71"/>
      <c r="D182" s="54"/>
      <c r="E182" s="107"/>
      <c r="F182" s="55"/>
      <c r="G182" s="55"/>
      <c r="H182" s="56"/>
      <c r="I182" s="56"/>
      <c r="J182" s="82"/>
      <c r="K182" s="57"/>
      <c r="L182" s="57"/>
      <c r="M182" s="32">
        <f t="shared" si="16"/>
        <v>0</v>
      </c>
      <c r="N182" s="32">
        <f t="shared" si="17"/>
        <v>0</v>
      </c>
      <c r="O182" s="32">
        <f t="shared" si="18"/>
        <v>0</v>
      </c>
      <c r="P182" s="32">
        <f t="shared" si="19"/>
        <v>0</v>
      </c>
      <c r="Q182" s="32">
        <f t="shared" si="20"/>
        <v>0</v>
      </c>
      <c r="R182" s="32">
        <f t="shared" si="21"/>
        <v>0</v>
      </c>
      <c r="S182" s="32">
        <f t="shared" si="15"/>
        <v>0</v>
      </c>
      <c r="T182" s="58"/>
    </row>
    <row r="183" spans="1:20" x14ac:dyDescent="0.2">
      <c r="A183" s="53"/>
      <c r="B183" s="106"/>
      <c r="C183" s="71"/>
      <c r="D183" s="54"/>
      <c r="E183" s="107"/>
      <c r="F183" s="55"/>
      <c r="G183" s="55"/>
      <c r="H183" s="56"/>
      <c r="I183" s="56"/>
      <c r="J183" s="82"/>
      <c r="K183" s="57"/>
      <c r="L183" s="57"/>
      <c r="M183" s="32">
        <f t="shared" si="16"/>
        <v>0</v>
      </c>
      <c r="N183" s="32">
        <f t="shared" si="17"/>
        <v>0</v>
      </c>
      <c r="O183" s="32">
        <f t="shared" si="18"/>
        <v>0</v>
      </c>
      <c r="P183" s="32">
        <f t="shared" si="19"/>
        <v>0</v>
      </c>
      <c r="Q183" s="32">
        <f t="shared" si="20"/>
        <v>0</v>
      </c>
      <c r="R183" s="32">
        <f t="shared" si="21"/>
        <v>0</v>
      </c>
      <c r="S183" s="32">
        <f t="shared" si="15"/>
        <v>0</v>
      </c>
      <c r="T183" s="58"/>
    </row>
    <row r="184" spans="1:20" x14ac:dyDescent="0.2">
      <c r="A184" s="53"/>
      <c r="B184" s="106"/>
      <c r="C184" s="71"/>
      <c r="D184" s="54"/>
      <c r="E184" s="107"/>
      <c r="F184" s="55"/>
      <c r="G184" s="55"/>
      <c r="H184" s="56"/>
      <c r="I184" s="56"/>
      <c r="J184" s="82"/>
      <c r="K184" s="57"/>
      <c r="L184" s="57"/>
      <c r="M184" s="32">
        <f t="shared" si="16"/>
        <v>0</v>
      </c>
      <c r="N184" s="32">
        <f t="shared" si="17"/>
        <v>0</v>
      </c>
      <c r="O184" s="32">
        <f t="shared" si="18"/>
        <v>0</v>
      </c>
      <c r="P184" s="32">
        <f t="shared" si="19"/>
        <v>0</v>
      </c>
      <c r="Q184" s="32">
        <f t="shared" si="20"/>
        <v>0</v>
      </c>
      <c r="R184" s="32">
        <f t="shared" si="21"/>
        <v>0</v>
      </c>
      <c r="S184" s="32">
        <f t="shared" si="15"/>
        <v>0</v>
      </c>
      <c r="T184" s="58"/>
    </row>
    <row r="185" spans="1:20" x14ac:dyDescent="0.2">
      <c r="A185" s="53"/>
      <c r="B185" s="106"/>
      <c r="C185" s="71"/>
      <c r="D185" s="54"/>
      <c r="E185" s="107"/>
      <c r="F185" s="55"/>
      <c r="G185" s="55"/>
      <c r="H185" s="56"/>
      <c r="I185" s="56"/>
      <c r="J185" s="82"/>
      <c r="K185" s="57"/>
      <c r="L185" s="57"/>
      <c r="M185" s="32">
        <f t="shared" si="16"/>
        <v>0</v>
      </c>
      <c r="N185" s="32">
        <f t="shared" si="17"/>
        <v>0</v>
      </c>
      <c r="O185" s="32">
        <f t="shared" si="18"/>
        <v>0</v>
      </c>
      <c r="P185" s="32">
        <f t="shared" si="19"/>
        <v>0</v>
      </c>
      <c r="Q185" s="32">
        <f t="shared" si="20"/>
        <v>0</v>
      </c>
      <c r="R185" s="32">
        <f t="shared" si="21"/>
        <v>0</v>
      </c>
      <c r="S185" s="32">
        <f t="shared" si="15"/>
        <v>0</v>
      </c>
      <c r="T185" s="58"/>
    </row>
    <row r="186" spans="1:20" x14ac:dyDescent="0.2">
      <c r="A186" s="53"/>
      <c r="B186" s="106"/>
      <c r="C186" s="71"/>
      <c r="D186" s="54"/>
      <c r="E186" s="107"/>
      <c r="F186" s="55"/>
      <c r="G186" s="55"/>
      <c r="H186" s="56"/>
      <c r="I186" s="56"/>
      <c r="J186" s="82"/>
      <c r="K186" s="57"/>
      <c r="L186" s="57"/>
      <c r="M186" s="32">
        <f t="shared" si="16"/>
        <v>0</v>
      </c>
      <c r="N186" s="32">
        <f t="shared" si="17"/>
        <v>0</v>
      </c>
      <c r="O186" s="32">
        <f t="shared" si="18"/>
        <v>0</v>
      </c>
      <c r="P186" s="32">
        <f t="shared" si="19"/>
        <v>0</v>
      </c>
      <c r="Q186" s="32">
        <f t="shared" si="20"/>
        <v>0</v>
      </c>
      <c r="R186" s="32">
        <f t="shared" si="21"/>
        <v>0</v>
      </c>
      <c r="S186" s="32">
        <f t="shared" si="15"/>
        <v>0</v>
      </c>
      <c r="T186" s="58"/>
    </row>
    <row r="187" spans="1:20" x14ac:dyDescent="0.2">
      <c r="A187" s="53"/>
      <c r="B187" s="106"/>
      <c r="C187" s="71"/>
      <c r="D187" s="54"/>
      <c r="E187" s="107"/>
      <c r="F187" s="55"/>
      <c r="G187" s="55"/>
      <c r="H187" s="56"/>
      <c r="I187" s="56"/>
      <c r="J187" s="82"/>
      <c r="K187" s="57"/>
      <c r="L187" s="57"/>
      <c r="M187" s="32">
        <f t="shared" si="16"/>
        <v>0</v>
      </c>
      <c r="N187" s="32">
        <f t="shared" si="17"/>
        <v>0</v>
      </c>
      <c r="O187" s="32">
        <f t="shared" si="18"/>
        <v>0</v>
      </c>
      <c r="P187" s="32">
        <f t="shared" si="19"/>
        <v>0</v>
      </c>
      <c r="Q187" s="32">
        <f t="shared" si="20"/>
        <v>0</v>
      </c>
      <c r="R187" s="32">
        <f t="shared" si="21"/>
        <v>0</v>
      </c>
      <c r="S187" s="32">
        <f t="shared" si="15"/>
        <v>0</v>
      </c>
      <c r="T187" s="58"/>
    </row>
    <row r="188" spans="1:20" x14ac:dyDescent="0.2">
      <c r="A188" s="53"/>
      <c r="B188" s="106"/>
      <c r="C188" s="71"/>
      <c r="D188" s="54"/>
      <c r="E188" s="107"/>
      <c r="F188" s="55"/>
      <c r="G188" s="55"/>
      <c r="H188" s="56"/>
      <c r="I188" s="56"/>
      <c r="J188" s="82"/>
      <c r="K188" s="57"/>
      <c r="L188" s="57"/>
      <c r="M188" s="32">
        <f t="shared" si="16"/>
        <v>0</v>
      </c>
      <c r="N188" s="32">
        <f t="shared" si="17"/>
        <v>0</v>
      </c>
      <c r="O188" s="32">
        <f t="shared" si="18"/>
        <v>0</v>
      </c>
      <c r="P188" s="32">
        <f t="shared" si="19"/>
        <v>0</v>
      </c>
      <c r="Q188" s="32">
        <f t="shared" si="20"/>
        <v>0</v>
      </c>
      <c r="R188" s="32">
        <f t="shared" si="21"/>
        <v>0</v>
      </c>
      <c r="S188" s="32">
        <f t="shared" si="15"/>
        <v>0</v>
      </c>
      <c r="T188" s="58"/>
    </row>
    <row r="189" spans="1:20" x14ac:dyDescent="0.2">
      <c r="A189" s="53"/>
      <c r="B189" s="106"/>
      <c r="C189" s="71"/>
      <c r="D189" s="54"/>
      <c r="E189" s="107"/>
      <c r="F189" s="55"/>
      <c r="G189" s="55"/>
      <c r="H189" s="56"/>
      <c r="I189" s="56"/>
      <c r="J189" s="82"/>
      <c r="K189" s="57"/>
      <c r="L189" s="57"/>
      <c r="M189" s="32">
        <f t="shared" si="16"/>
        <v>0</v>
      </c>
      <c r="N189" s="32">
        <f t="shared" si="17"/>
        <v>0</v>
      </c>
      <c r="O189" s="32">
        <f t="shared" si="18"/>
        <v>0</v>
      </c>
      <c r="P189" s="32">
        <f t="shared" si="19"/>
        <v>0</v>
      </c>
      <c r="Q189" s="32">
        <f t="shared" si="20"/>
        <v>0</v>
      </c>
      <c r="R189" s="32">
        <f t="shared" si="21"/>
        <v>0</v>
      </c>
      <c r="S189" s="32">
        <f t="shared" si="15"/>
        <v>0</v>
      </c>
      <c r="T189" s="58"/>
    </row>
    <row r="190" spans="1:20" x14ac:dyDescent="0.2">
      <c r="A190" s="53"/>
      <c r="B190" s="106"/>
      <c r="C190" s="71"/>
      <c r="D190" s="54"/>
      <c r="E190" s="107"/>
      <c r="F190" s="55"/>
      <c r="G190" s="55"/>
      <c r="H190" s="56"/>
      <c r="I190" s="56"/>
      <c r="J190" s="82"/>
      <c r="K190" s="57"/>
      <c r="L190" s="57"/>
      <c r="M190" s="32">
        <f t="shared" si="16"/>
        <v>0</v>
      </c>
      <c r="N190" s="32">
        <f t="shared" si="17"/>
        <v>0</v>
      </c>
      <c r="O190" s="32">
        <f t="shared" si="18"/>
        <v>0</v>
      </c>
      <c r="P190" s="32">
        <f t="shared" si="19"/>
        <v>0</v>
      </c>
      <c r="Q190" s="32">
        <f t="shared" si="20"/>
        <v>0</v>
      </c>
      <c r="R190" s="32">
        <f t="shared" si="21"/>
        <v>0</v>
      </c>
      <c r="S190" s="32">
        <f t="shared" si="15"/>
        <v>0</v>
      </c>
      <c r="T190" s="58"/>
    </row>
    <row r="191" spans="1:20" x14ac:dyDescent="0.2">
      <c r="A191" s="53"/>
      <c r="B191" s="106"/>
      <c r="C191" s="71"/>
      <c r="D191" s="54"/>
      <c r="E191" s="107"/>
      <c r="F191" s="55"/>
      <c r="G191" s="55"/>
      <c r="H191" s="56"/>
      <c r="I191" s="56"/>
      <c r="J191" s="82"/>
      <c r="K191" s="57"/>
      <c r="L191" s="57"/>
      <c r="M191" s="32">
        <f t="shared" si="16"/>
        <v>0</v>
      </c>
      <c r="N191" s="32">
        <f t="shared" si="17"/>
        <v>0</v>
      </c>
      <c r="O191" s="32">
        <f t="shared" si="18"/>
        <v>0</v>
      </c>
      <c r="P191" s="32">
        <f t="shared" si="19"/>
        <v>0</v>
      </c>
      <c r="Q191" s="32">
        <f t="shared" si="20"/>
        <v>0</v>
      </c>
      <c r="R191" s="32">
        <f t="shared" si="21"/>
        <v>0</v>
      </c>
      <c r="S191" s="32">
        <f t="shared" si="15"/>
        <v>0</v>
      </c>
      <c r="T191" s="58"/>
    </row>
    <row r="192" spans="1:20" x14ac:dyDescent="0.2">
      <c r="A192" s="53"/>
      <c r="B192" s="106"/>
      <c r="C192" s="71"/>
      <c r="D192" s="54"/>
      <c r="E192" s="107"/>
      <c r="F192" s="55"/>
      <c r="G192" s="55"/>
      <c r="H192" s="56"/>
      <c r="I192" s="56"/>
      <c r="J192" s="82"/>
      <c r="K192" s="57"/>
      <c r="L192" s="57"/>
      <c r="M192" s="32">
        <f t="shared" si="16"/>
        <v>0</v>
      </c>
      <c r="N192" s="32">
        <f t="shared" si="17"/>
        <v>0</v>
      </c>
      <c r="O192" s="32">
        <f t="shared" si="18"/>
        <v>0</v>
      </c>
      <c r="P192" s="32">
        <f t="shared" si="19"/>
        <v>0</v>
      </c>
      <c r="Q192" s="32">
        <f t="shared" si="20"/>
        <v>0</v>
      </c>
      <c r="R192" s="32">
        <f t="shared" si="21"/>
        <v>0</v>
      </c>
      <c r="S192" s="32">
        <f t="shared" si="15"/>
        <v>0</v>
      </c>
      <c r="T192" s="58"/>
    </row>
    <row r="193" spans="1:20" x14ac:dyDescent="0.2">
      <c r="A193" s="53"/>
      <c r="B193" s="106"/>
      <c r="C193" s="71"/>
      <c r="D193" s="54"/>
      <c r="E193" s="107"/>
      <c r="F193" s="55"/>
      <c r="G193" s="55"/>
      <c r="H193" s="56"/>
      <c r="I193" s="56"/>
      <c r="J193" s="82"/>
      <c r="K193" s="57"/>
      <c r="L193" s="57"/>
      <c r="M193" s="32">
        <f t="shared" si="16"/>
        <v>0</v>
      </c>
      <c r="N193" s="32">
        <f t="shared" si="17"/>
        <v>0</v>
      </c>
      <c r="O193" s="32">
        <f t="shared" si="18"/>
        <v>0</v>
      </c>
      <c r="P193" s="32">
        <f t="shared" si="19"/>
        <v>0</v>
      </c>
      <c r="Q193" s="32">
        <f t="shared" si="20"/>
        <v>0</v>
      </c>
      <c r="R193" s="32">
        <f t="shared" si="21"/>
        <v>0</v>
      </c>
      <c r="S193" s="32">
        <f t="shared" si="15"/>
        <v>0</v>
      </c>
      <c r="T193" s="58"/>
    </row>
    <row r="194" spans="1:20" x14ac:dyDescent="0.2">
      <c r="A194" s="53"/>
      <c r="B194" s="106"/>
      <c r="C194" s="71"/>
      <c r="D194" s="54"/>
      <c r="E194" s="107"/>
      <c r="F194" s="55"/>
      <c r="G194" s="55"/>
      <c r="H194" s="56"/>
      <c r="I194" s="56"/>
      <c r="J194" s="82"/>
      <c r="K194" s="57"/>
      <c r="L194" s="57"/>
      <c r="M194" s="32">
        <f t="shared" si="16"/>
        <v>0</v>
      </c>
      <c r="N194" s="32">
        <f t="shared" si="17"/>
        <v>0</v>
      </c>
      <c r="O194" s="32">
        <f t="shared" si="18"/>
        <v>0</v>
      </c>
      <c r="P194" s="32">
        <f t="shared" si="19"/>
        <v>0</v>
      </c>
      <c r="Q194" s="32">
        <f t="shared" si="20"/>
        <v>0</v>
      </c>
      <c r="R194" s="32">
        <f t="shared" si="21"/>
        <v>0</v>
      </c>
      <c r="S194" s="32">
        <f t="shared" si="15"/>
        <v>0</v>
      </c>
      <c r="T194" s="58"/>
    </row>
    <row r="195" spans="1:20" x14ac:dyDescent="0.2">
      <c r="A195" s="53"/>
      <c r="B195" s="106"/>
      <c r="C195" s="71"/>
      <c r="D195" s="54"/>
      <c r="E195" s="107"/>
      <c r="F195" s="55"/>
      <c r="G195" s="55"/>
      <c r="H195" s="56"/>
      <c r="I195" s="56"/>
      <c r="J195" s="82"/>
      <c r="K195" s="57"/>
      <c r="L195" s="57"/>
      <c r="M195" s="32">
        <f t="shared" si="16"/>
        <v>0</v>
      </c>
      <c r="N195" s="32">
        <f t="shared" si="17"/>
        <v>0</v>
      </c>
      <c r="O195" s="32">
        <f t="shared" si="18"/>
        <v>0</v>
      </c>
      <c r="P195" s="32">
        <f t="shared" si="19"/>
        <v>0</v>
      </c>
      <c r="Q195" s="32">
        <f t="shared" si="20"/>
        <v>0</v>
      </c>
      <c r="R195" s="32">
        <f t="shared" si="21"/>
        <v>0</v>
      </c>
      <c r="S195" s="32">
        <f t="shared" si="15"/>
        <v>0</v>
      </c>
      <c r="T195" s="58"/>
    </row>
    <row r="196" spans="1:20" x14ac:dyDescent="0.2">
      <c r="A196" s="53"/>
      <c r="B196" s="106"/>
      <c r="C196" s="71"/>
      <c r="D196" s="54"/>
      <c r="E196" s="107"/>
      <c r="F196" s="55"/>
      <c r="G196" s="55"/>
      <c r="H196" s="56"/>
      <c r="I196" s="56"/>
      <c r="J196" s="82"/>
      <c r="K196" s="57"/>
      <c r="L196" s="57"/>
      <c r="M196" s="32">
        <f t="shared" si="16"/>
        <v>0</v>
      </c>
      <c r="N196" s="32">
        <f t="shared" si="17"/>
        <v>0</v>
      </c>
      <c r="O196" s="32">
        <f t="shared" si="18"/>
        <v>0</v>
      </c>
      <c r="P196" s="32">
        <f t="shared" si="19"/>
        <v>0</v>
      </c>
      <c r="Q196" s="32">
        <f t="shared" si="20"/>
        <v>0</v>
      </c>
      <c r="R196" s="32">
        <f t="shared" si="21"/>
        <v>0</v>
      </c>
      <c r="S196" s="32">
        <f t="shared" si="15"/>
        <v>0</v>
      </c>
      <c r="T196" s="58"/>
    </row>
    <row r="197" spans="1:20" x14ac:dyDescent="0.2">
      <c r="A197" s="53"/>
      <c r="B197" s="106"/>
      <c r="C197" s="71"/>
      <c r="D197" s="54"/>
      <c r="E197" s="107"/>
      <c r="F197" s="55"/>
      <c r="G197" s="55"/>
      <c r="H197" s="56"/>
      <c r="I197" s="56"/>
      <c r="J197" s="82"/>
      <c r="K197" s="57"/>
      <c r="L197" s="57"/>
      <c r="M197" s="32">
        <f t="shared" si="16"/>
        <v>0</v>
      </c>
      <c r="N197" s="32">
        <f t="shared" si="17"/>
        <v>0</v>
      </c>
      <c r="O197" s="32">
        <f t="shared" si="18"/>
        <v>0</v>
      </c>
      <c r="P197" s="32">
        <f t="shared" si="19"/>
        <v>0</v>
      </c>
      <c r="Q197" s="32">
        <f t="shared" si="20"/>
        <v>0</v>
      </c>
      <c r="R197" s="32">
        <f t="shared" si="21"/>
        <v>0</v>
      </c>
      <c r="S197" s="32">
        <f t="shared" si="15"/>
        <v>0</v>
      </c>
      <c r="T197" s="58"/>
    </row>
    <row r="198" spans="1:20" x14ac:dyDescent="0.2">
      <c r="A198" s="53"/>
      <c r="B198" s="106"/>
      <c r="C198" s="71"/>
      <c r="D198" s="54"/>
      <c r="E198" s="107"/>
      <c r="F198" s="55"/>
      <c r="G198" s="55"/>
      <c r="H198" s="56"/>
      <c r="I198" s="56"/>
      <c r="J198" s="82"/>
      <c r="K198" s="57"/>
      <c r="L198" s="57"/>
      <c r="M198" s="32">
        <f t="shared" si="16"/>
        <v>0</v>
      </c>
      <c r="N198" s="32">
        <f t="shared" si="17"/>
        <v>0</v>
      </c>
      <c r="O198" s="32">
        <f t="shared" si="18"/>
        <v>0</v>
      </c>
      <c r="P198" s="32">
        <f t="shared" si="19"/>
        <v>0</v>
      </c>
      <c r="Q198" s="32">
        <f t="shared" si="20"/>
        <v>0</v>
      </c>
      <c r="R198" s="32">
        <f t="shared" si="21"/>
        <v>0</v>
      </c>
      <c r="S198" s="32">
        <f t="shared" si="15"/>
        <v>0</v>
      </c>
      <c r="T198" s="58"/>
    </row>
    <row r="199" spans="1:20" x14ac:dyDescent="0.2">
      <c r="A199" s="53"/>
      <c r="B199" s="106"/>
      <c r="C199" s="71"/>
      <c r="D199" s="54"/>
      <c r="E199" s="107"/>
      <c r="F199" s="55"/>
      <c r="G199" s="55"/>
      <c r="H199" s="56"/>
      <c r="I199" s="56"/>
      <c r="J199" s="82"/>
      <c r="K199" s="57"/>
      <c r="L199" s="57"/>
      <c r="M199" s="32">
        <f t="shared" si="16"/>
        <v>0</v>
      </c>
      <c r="N199" s="32">
        <f t="shared" si="17"/>
        <v>0</v>
      </c>
      <c r="O199" s="32">
        <f t="shared" si="18"/>
        <v>0</v>
      </c>
      <c r="P199" s="32">
        <f t="shared" si="19"/>
        <v>0</v>
      </c>
      <c r="Q199" s="32">
        <f t="shared" si="20"/>
        <v>0</v>
      </c>
      <c r="R199" s="32">
        <f t="shared" si="21"/>
        <v>0</v>
      </c>
      <c r="S199" s="32">
        <f t="shared" si="15"/>
        <v>0</v>
      </c>
      <c r="T199" s="58"/>
    </row>
    <row r="200" spans="1:20" x14ac:dyDescent="0.2">
      <c r="A200" s="53"/>
      <c r="B200" s="106"/>
      <c r="C200" s="71"/>
      <c r="D200" s="54"/>
      <c r="E200" s="107"/>
      <c r="F200" s="55"/>
      <c r="G200" s="55"/>
      <c r="H200" s="56"/>
      <c r="I200" s="56"/>
      <c r="J200" s="82"/>
      <c r="K200" s="57"/>
      <c r="L200" s="57"/>
      <c r="M200" s="32">
        <f t="shared" si="16"/>
        <v>0</v>
      </c>
      <c r="N200" s="32">
        <f t="shared" si="17"/>
        <v>0</v>
      </c>
      <c r="O200" s="32">
        <f t="shared" si="18"/>
        <v>0</v>
      </c>
      <c r="P200" s="32">
        <f t="shared" si="19"/>
        <v>0</v>
      </c>
      <c r="Q200" s="32">
        <f t="shared" si="20"/>
        <v>0</v>
      </c>
      <c r="R200" s="32">
        <f t="shared" si="21"/>
        <v>0</v>
      </c>
      <c r="S200" s="32">
        <f t="shared" si="15"/>
        <v>0</v>
      </c>
      <c r="T200" s="58"/>
    </row>
    <row r="201" spans="1:20" x14ac:dyDescent="0.2">
      <c r="A201" s="53"/>
      <c r="B201" s="106"/>
      <c r="C201" s="71"/>
      <c r="D201" s="54"/>
      <c r="E201" s="107"/>
      <c r="F201" s="55"/>
      <c r="G201" s="55"/>
      <c r="H201" s="56"/>
      <c r="I201" s="56"/>
      <c r="J201" s="82"/>
      <c r="K201" s="57"/>
      <c r="L201" s="57"/>
      <c r="M201" s="32">
        <f t="shared" si="16"/>
        <v>0</v>
      </c>
      <c r="N201" s="32">
        <f t="shared" si="17"/>
        <v>0</v>
      </c>
      <c r="O201" s="32">
        <f t="shared" si="18"/>
        <v>0</v>
      </c>
      <c r="P201" s="32">
        <f t="shared" si="19"/>
        <v>0</v>
      </c>
      <c r="Q201" s="32">
        <f t="shared" si="20"/>
        <v>0</v>
      </c>
      <c r="R201" s="32">
        <f t="shared" si="21"/>
        <v>0</v>
      </c>
      <c r="S201" s="32">
        <f t="shared" si="15"/>
        <v>0</v>
      </c>
      <c r="T201" s="58"/>
    </row>
    <row r="202" spans="1:20" x14ac:dyDescent="0.2">
      <c r="A202" s="53"/>
      <c r="B202" s="106"/>
      <c r="C202" s="71"/>
      <c r="D202" s="54"/>
      <c r="E202" s="107"/>
      <c r="F202" s="55"/>
      <c r="G202" s="55"/>
      <c r="H202" s="56"/>
      <c r="I202" s="56"/>
      <c r="J202" s="82"/>
      <c r="K202" s="57"/>
      <c r="L202" s="57"/>
      <c r="M202" s="32">
        <f t="shared" si="16"/>
        <v>0</v>
      </c>
      <c r="N202" s="32">
        <f t="shared" si="17"/>
        <v>0</v>
      </c>
      <c r="O202" s="32">
        <f t="shared" si="18"/>
        <v>0</v>
      </c>
      <c r="P202" s="32">
        <f t="shared" si="19"/>
        <v>0</v>
      </c>
      <c r="Q202" s="32">
        <f t="shared" si="20"/>
        <v>0</v>
      </c>
      <c r="R202" s="32">
        <f t="shared" si="21"/>
        <v>0</v>
      </c>
      <c r="S202" s="32">
        <f t="shared" si="15"/>
        <v>0</v>
      </c>
      <c r="T202" s="58"/>
    </row>
    <row r="203" spans="1:20" x14ac:dyDescent="0.2">
      <c r="A203" s="53"/>
      <c r="B203" s="106"/>
      <c r="C203" s="71"/>
      <c r="D203" s="54"/>
      <c r="E203" s="107"/>
      <c r="F203" s="55"/>
      <c r="G203" s="55"/>
      <c r="H203" s="56"/>
      <c r="I203" s="56"/>
      <c r="J203" s="82"/>
      <c r="K203" s="57"/>
      <c r="L203" s="57"/>
      <c r="M203" s="32">
        <f t="shared" si="16"/>
        <v>0</v>
      </c>
      <c r="N203" s="32">
        <f t="shared" si="17"/>
        <v>0</v>
      </c>
      <c r="O203" s="32">
        <f t="shared" si="18"/>
        <v>0</v>
      </c>
      <c r="P203" s="32">
        <f t="shared" si="19"/>
        <v>0</v>
      </c>
      <c r="Q203" s="32">
        <f t="shared" si="20"/>
        <v>0</v>
      </c>
      <c r="R203" s="32">
        <f t="shared" si="21"/>
        <v>0</v>
      </c>
      <c r="S203" s="32">
        <f t="shared" ref="S203:S268" si="22">IF((((MID($J203,1,1))="7")),($I203-$K203),0)</f>
        <v>0</v>
      </c>
      <c r="T203" s="58"/>
    </row>
    <row r="204" spans="1:20" x14ac:dyDescent="0.2">
      <c r="A204" s="53"/>
      <c r="B204" s="106"/>
      <c r="C204" s="71"/>
      <c r="D204" s="54"/>
      <c r="E204" s="107"/>
      <c r="F204" s="55"/>
      <c r="G204" s="55"/>
      <c r="H204" s="56"/>
      <c r="I204" s="56"/>
      <c r="J204" s="82"/>
      <c r="K204" s="57"/>
      <c r="L204" s="57"/>
      <c r="M204" s="32">
        <f t="shared" ref="M204:M267" si="23">IF((J204=130),(I204-K204),0)</f>
        <v>0</v>
      </c>
      <c r="N204" s="32">
        <f t="shared" ref="N204:N267" si="24">IF(OR($J204=211,$J204=212,$J204=213,$J204=214,$J204=219,$J204=230,$J204=240),($I204-$K204),0)</f>
        <v>0</v>
      </c>
      <c r="O204" s="32">
        <f t="shared" ref="O204:O267" si="25">IF(OR(MID($J204,"1",1)="0",MID($J204,"1",1)="3"),($I204-$K204),0)</f>
        <v>0</v>
      </c>
      <c r="P204" s="32">
        <f t="shared" ref="P204:P267" si="26">IF(OR($J204=410,$J204=420,$J204=430,$J204=440,$J204=452,$J204=455,$J204=456,$J204=459,$J204=461,$J204=475,$J204=480,$J204=490),($I204-$K204),0)</f>
        <v>0</v>
      </c>
      <c r="Q204" s="32">
        <f t="shared" ref="Q204:Q267" si="27">IF(OR($J204=510,$J204=520,$J204=530,$J204=540,$J204=551,$J204=559,$J204=560,$J204=570,$J204=590),($I204-$K204),0)</f>
        <v>0</v>
      </c>
      <c r="R204" s="32">
        <f t="shared" ref="R204:R267" si="28">IF(OR($J204=619,$J204=622,$J204=623),($I204-$K204),0)</f>
        <v>0</v>
      </c>
      <c r="S204" s="32">
        <f t="shared" si="22"/>
        <v>0</v>
      </c>
      <c r="T204" s="58"/>
    </row>
    <row r="205" spans="1:20" x14ac:dyDescent="0.2">
      <c r="A205" s="53"/>
      <c r="B205" s="106"/>
      <c r="C205" s="71"/>
      <c r="D205" s="54"/>
      <c r="E205" s="107"/>
      <c r="F205" s="55"/>
      <c r="G205" s="55"/>
      <c r="H205" s="56"/>
      <c r="I205" s="56"/>
      <c r="J205" s="82"/>
      <c r="K205" s="57"/>
      <c r="L205" s="57"/>
      <c r="M205" s="32">
        <f t="shared" si="23"/>
        <v>0</v>
      </c>
      <c r="N205" s="32">
        <f t="shared" si="24"/>
        <v>0</v>
      </c>
      <c r="O205" s="32">
        <f t="shared" si="25"/>
        <v>0</v>
      </c>
      <c r="P205" s="32">
        <f t="shared" si="26"/>
        <v>0</v>
      </c>
      <c r="Q205" s="32">
        <f t="shared" si="27"/>
        <v>0</v>
      </c>
      <c r="R205" s="32">
        <f t="shared" si="28"/>
        <v>0</v>
      </c>
      <c r="S205" s="32">
        <f t="shared" si="22"/>
        <v>0</v>
      </c>
      <c r="T205" s="58"/>
    </row>
    <row r="206" spans="1:20" x14ac:dyDescent="0.2">
      <c r="A206" s="53"/>
      <c r="B206" s="106"/>
      <c r="C206" s="71"/>
      <c r="D206" s="54"/>
      <c r="E206" s="107"/>
      <c r="F206" s="55"/>
      <c r="G206" s="55"/>
      <c r="H206" s="56"/>
      <c r="I206" s="56"/>
      <c r="J206" s="82"/>
      <c r="K206" s="57"/>
      <c r="L206" s="57"/>
      <c r="M206" s="32">
        <f t="shared" si="23"/>
        <v>0</v>
      </c>
      <c r="N206" s="32">
        <f t="shared" si="24"/>
        <v>0</v>
      </c>
      <c r="O206" s="32">
        <f t="shared" si="25"/>
        <v>0</v>
      </c>
      <c r="P206" s="32">
        <f t="shared" si="26"/>
        <v>0</v>
      </c>
      <c r="Q206" s="32">
        <f t="shared" si="27"/>
        <v>0</v>
      </c>
      <c r="R206" s="32">
        <f t="shared" si="28"/>
        <v>0</v>
      </c>
      <c r="S206" s="32">
        <f t="shared" si="22"/>
        <v>0</v>
      </c>
      <c r="T206" s="58"/>
    </row>
    <row r="207" spans="1:20" x14ac:dyDescent="0.2">
      <c r="A207" s="53"/>
      <c r="B207" s="106"/>
      <c r="C207" s="71"/>
      <c r="D207" s="54"/>
      <c r="E207" s="107"/>
      <c r="F207" s="55"/>
      <c r="G207" s="55"/>
      <c r="H207" s="56"/>
      <c r="I207" s="56"/>
      <c r="J207" s="82"/>
      <c r="K207" s="57"/>
      <c r="L207" s="57"/>
      <c r="M207" s="32">
        <f t="shared" si="23"/>
        <v>0</v>
      </c>
      <c r="N207" s="32">
        <f t="shared" si="24"/>
        <v>0</v>
      </c>
      <c r="O207" s="32">
        <f t="shared" si="25"/>
        <v>0</v>
      </c>
      <c r="P207" s="32">
        <f t="shared" si="26"/>
        <v>0</v>
      </c>
      <c r="Q207" s="32">
        <f t="shared" si="27"/>
        <v>0</v>
      </c>
      <c r="R207" s="32">
        <f t="shared" si="28"/>
        <v>0</v>
      </c>
      <c r="S207" s="32">
        <f t="shared" si="22"/>
        <v>0</v>
      </c>
      <c r="T207" s="58"/>
    </row>
    <row r="208" spans="1:20" x14ac:dyDescent="0.2">
      <c r="A208" s="53"/>
      <c r="B208" s="106"/>
      <c r="C208" s="71"/>
      <c r="D208" s="54"/>
      <c r="E208" s="107"/>
      <c r="F208" s="55"/>
      <c r="G208" s="55"/>
      <c r="H208" s="56"/>
      <c r="I208" s="56"/>
      <c r="J208" s="82"/>
      <c r="K208" s="57"/>
      <c r="L208" s="57"/>
      <c r="M208" s="32">
        <f t="shared" si="23"/>
        <v>0</v>
      </c>
      <c r="N208" s="32">
        <f t="shared" si="24"/>
        <v>0</v>
      </c>
      <c r="O208" s="32">
        <f t="shared" si="25"/>
        <v>0</v>
      </c>
      <c r="P208" s="32">
        <f t="shared" si="26"/>
        <v>0</v>
      </c>
      <c r="Q208" s="32">
        <f t="shared" si="27"/>
        <v>0</v>
      </c>
      <c r="R208" s="32">
        <f t="shared" si="28"/>
        <v>0</v>
      </c>
      <c r="S208" s="32">
        <f t="shared" si="22"/>
        <v>0</v>
      </c>
      <c r="T208" s="58"/>
    </row>
    <row r="209" spans="1:20" x14ac:dyDescent="0.2">
      <c r="A209" s="53"/>
      <c r="B209" s="106"/>
      <c r="C209" s="71"/>
      <c r="D209" s="54"/>
      <c r="E209" s="107"/>
      <c r="F209" s="55"/>
      <c r="G209" s="55"/>
      <c r="H209" s="56"/>
      <c r="I209" s="56"/>
      <c r="J209" s="82"/>
      <c r="K209" s="57"/>
      <c r="L209" s="57"/>
      <c r="M209" s="32">
        <f t="shared" si="23"/>
        <v>0</v>
      </c>
      <c r="N209" s="32">
        <f t="shared" si="24"/>
        <v>0</v>
      </c>
      <c r="O209" s="32">
        <f t="shared" si="25"/>
        <v>0</v>
      </c>
      <c r="P209" s="32">
        <f t="shared" si="26"/>
        <v>0</v>
      </c>
      <c r="Q209" s="32">
        <f t="shared" si="27"/>
        <v>0</v>
      </c>
      <c r="R209" s="32">
        <f t="shared" si="28"/>
        <v>0</v>
      </c>
      <c r="S209" s="32">
        <f t="shared" si="22"/>
        <v>0</v>
      </c>
      <c r="T209" s="58"/>
    </row>
    <row r="210" spans="1:20" x14ac:dyDescent="0.2">
      <c r="A210" s="53"/>
      <c r="B210" s="106"/>
      <c r="C210" s="71"/>
      <c r="D210" s="54"/>
      <c r="E210" s="107"/>
      <c r="F210" s="55"/>
      <c r="G210" s="55"/>
      <c r="H210" s="56"/>
      <c r="I210" s="56"/>
      <c r="J210" s="82"/>
      <c r="K210" s="57"/>
      <c r="L210" s="57"/>
      <c r="M210" s="32">
        <f t="shared" si="23"/>
        <v>0</v>
      </c>
      <c r="N210" s="32">
        <f t="shared" si="24"/>
        <v>0</v>
      </c>
      <c r="O210" s="32">
        <f t="shared" si="25"/>
        <v>0</v>
      </c>
      <c r="P210" s="32">
        <f t="shared" si="26"/>
        <v>0</v>
      </c>
      <c r="Q210" s="32">
        <f t="shared" si="27"/>
        <v>0</v>
      </c>
      <c r="R210" s="32">
        <f t="shared" si="28"/>
        <v>0</v>
      </c>
      <c r="S210" s="32">
        <f t="shared" si="22"/>
        <v>0</v>
      </c>
      <c r="T210" s="58"/>
    </row>
    <row r="211" spans="1:20" x14ac:dyDescent="0.2">
      <c r="A211" s="53"/>
      <c r="B211" s="106"/>
      <c r="C211" s="71"/>
      <c r="D211" s="54"/>
      <c r="E211" s="107"/>
      <c r="F211" s="55"/>
      <c r="G211" s="55"/>
      <c r="H211" s="56"/>
      <c r="I211" s="56"/>
      <c r="J211" s="82"/>
      <c r="K211" s="57"/>
      <c r="L211" s="57"/>
      <c r="M211" s="32">
        <f t="shared" si="23"/>
        <v>0</v>
      </c>
      <c r="N211" s="32">
        <f t="shared" si="24"/>
        <v>0</v>
      </c>
      <c r="O211" s="32">
        <f t="shared" si="25"/>
        <v>0</v>
      </c>
      <c r="P211" s="32">
        <f t="shared" si="26"/>
        <v>0</v>
      </c>
      <c r="Q211" s="32">
        <f t="shared" si="27"/>
        <v>0</v>
      </c>
      <c r="R211" s="32">
        <f t="shared" si="28"/>
        <v>0</v>
      </c>
      <c r="S211" s="32">
        <f t="shared" si="22"/>
        <v>0</v>
      </c>
      <c r="T211" s="58"/>
    </row>
    <row r="212" spans="1:20" x14ac:dyDescent="0.2">
      <c r="A212" s="53"/>
      <c r="B212" s="106"/>
      <c r="C212" s="71"/>
      <c r="D212" s="54"/>
      <c r="E212" s="107"/>
      <c r="F212" s="55"/>
      <c r="G212" s="55"/>
      <c r="H212" s="56"/>
      <c r="I212" s="56"/>
      <c r="J212" s="82"/>
      <c r="K212" s="57"/>
      <c r="L212" s="57"/>
      <c r="M212" s="32">
        <f t="shared" si="23"/>
        <v>0</v>
      </c>
      <c r="N212" s="32">
        <f t="shared" si="24"/>
        <v>0</v>
      </c>
      <c r="O212" s="32">
        <f t="shared" si="25"/>
        <v>0</v>
      </c>
      <c r="P212" s="32">
        <f t="shared" si="26"/>
        <v>0</v>
      </c>
      <c r="Q212" s="32">
        <f t="shared" si="27"/>
        <v>0</v>
      </c>
      <c r="R212" s="32">
        <f t="shared" si="28"/>
        <v>0</v>
      </c>
      <c r="S212" s="32">
        <f t="shared" si="22"/>
        <v>0</v>
      </c>
      <c r="T212" s="58"/>
    </row>
    <row r="213" spans="1:20" x14ac:dyDescent="0.2">
      <c r="A213" s="53"/>
      <c r="B213" s="106"/>
      <c r="C213" s="71"/>
      <c r="D213" s="54"/>
      <c r="E213" s="107"/>
      <c r="F213" s="55"/>
      <c r="G213" s="55"/>
      <c r="H213" s="56"/>
      <c r="I213" s="56"/>
      <c r="J213" s="82"/>
      <c r="K213" s="57"/>
      <c r="L213" s="57"/>
      <c r="M213" s="32">
        <f t="shared" si="23"/>
        <v>0</v>
      </c>
      <c r="N213" s="32">
        <f t="shared" si="24"/>
        <v>0</v>
      </c>
      <c r="O213" s="32">
        <f t="shared" si="25"/>
        <v>0</v>
      </c>
      <c r="P213" s="32">
        <f t="shared" si="26"/>
        <v>0</v>
      </c>
      <c r="Q213" s="32">
        <f t="shared" si="27"/>
        <v>0</v>
      </c>
      <c r="R213" s="32">
        <f t="shared" si="28"/>
        <v>0</v>
      </c>
      <c r="S213" s="32">
        <f t="shared" si="22"/>
        <v>0</v>
      </c>
      <c r="T213" s="58"/>
    </row>
    <row r="214" spans="1:20" x14ac:dyDescent="0.2">
      <c r="A214" s="53"/>
      <c r="B214" s="106"/>
      <c r="C214" s="71"/>
      <c r="D214" s="54"/>
      <c r="E214" s="107"/>
      <c r="F214" s="55"/>
      <c r="G214" s="55"/>
      <c r="H214" s="56"/>
      <c r="I214" s="56"/>
      <c r="J214" s="82"/>
      <c r="K214" s="57"/>
      <c r="L214" s="57"/>
      <c r="M214" s="32">
        <f t="shared" si="23"/>
        <v>0</v>
      </c>
      <c r="N214" s="32">
        <f t="shared" si="24"/>
        <v>0</v>
      </c>
      <c r="O214" s="32">
        <f t="shared" si="25"/>
        <v>0</v>
      </c>
      <c r="P214" s="32">
        <f t="shared" si="26"/>
        <v>0</v>
      </c>
      <c r="Q214" s="32">
        <f t="shared" si="27"/>
        <v>0</v>
      </c>
      <c r="R214" s="32">
        <f t="shared" si="28"/>
        <v>0</v>
      </c>
      <c r="S214" s="32">
        <f t="shared" si="22"/>
        <v>0</v>
      </c>
      <c r="T214" s="58"/>
    </row>
    <row r="215" spans="1:20" x14ac:dyDescent="0.2">
      <c r="A215" s="53"/>
      <c r="B215" s="106"/>
      <c r="C215" s="71"/>
      <c r="D215" s="54"/>
      <c r="E215" s="107"/>
      <c r="F215" s="55"/>
      <c r="G215" s="55"/>
      <c r="H215" s="56"/>
      <c r="I215" s="56"/>
      <c r="J215" s="82"/>
      <c r="K215" s="57"/>
      <c r="L215" s="57"/>
      <c r="M215" s="32">
        <f t="shared" si="23"/>
        <v>0</v>
      </c>
      <c r="N215" s="32">
        <f t="shared" si="24"/>
        <v>0</v>
      </c>
      <c r="O215" s="32">
        <f t="shared" si="25"/>
        <v>0</v>
      </c>
      <c r="P215" s="32">
        <f t="shared" si="26"/>
        <v>0</v>
      </c>
      <c r="Q215" s="32">
        <f t="shared" si="27"/>
        <v>0</v>
      </c>
      <c r="R215" s="32">
        <f t="shared" si="28"/>
        <v>0</v>
      </c>
      <c r="S215" s="32">
        <f t="shared" si="22"/>
        <v>0</v>
      </c>
      <c r="T215" s="58"/>
    </row>
    <row r="216" spans="1:20" x14ac:dyDescent="0.2">
      <c r="A216" s="53"/>
      <c r="B216" s="106"/>
      <c r="C216" s="71"/>
      <c r="D216" s="54"/>
      <c r="E216" s="107"/>
      <c r="F216" s="55"/>
      <c r="G216" s="55"/>
      <c r="H216" s="56"/>
      <c r="I216" s="56"/>
      <c r="J216" s="82"/>
      <c r="K216" s="57"/>
      <c r="L216" s="57"/>
      <c r="M216" s="32">
        <f t="shared" si="23"/>
        <v>0</v>
      </c>
      <c r="N216" s="32">
        <f t="shared" si="24"/>
        <v>0</v>
      </c>
      <c r="O216" s="32">
        <f t="shared" si="25"/>
        <v>0</v>
      </c>
      <c r="P216" s="32">
        <f t="shared" si="26"/>
        <v>0</v>
      </c>
      <c r="Q216" s="32">
        <f t="shared" si="27"/>
        <v>0</v>
      </c>
      <c r="R216" s="32">
        <f t="shared" si="28"/>
        <v>0</v>
      </c>
      <c r="S216" s="32">
        <f t="shared" si="22"/>
        <v>0</v>
      </c>
      <c r="T216" s="58"/>
    </row>
    <row r="217" spans="1:20" x14ac:dyDescent="0.2">
      <c r="A217" s="53"/>
      <c r="B217" s="106"/>
      <c r="C217" s="71"/>
      <c r="D217" s="54"/>
      <c r="E217" s="107"/>
      <c r="F217" s="55"/>
      <c r="G217" s="55"/>
      <c r="H217" s="56"/>
      <c r="I217" s="56"/>
      <c r="J217" s="82"/>
      <c r="K217" s="57"/>
      <c r="L217" s="57"/>
      <c r="M217" s="32">
        <f t="shared" si="23"/>
        <v>0</v>
      </c>
      <c r="N217" s="32">
        <f t="shared" si="24"/>
        <v>0</v>
      </c>
      <c r="O217" s="32">
        <f t="shared" si="25"/>
        <v>0</v>
      </c>
      <c r="P217" s="32">
        <f t="shared" si="26"/>
        <v>0</v>
      </c>
      <c r="Q217" s="32">
        <f t="shared" si="27"/>
        <v>0</v>
      </c>
      <c r="R217" s="32">
        <f t="shared" si="28"/>
        <v>0</v>
      </c>
      <c r="S217" s="32">
        <f t="shared" si="22"/>
        <v>0</v>
      </c>
      <c r="T217" s="58"/>
    </row>
    <row r="218" spans="1:20" x14ac:dyDescent="0.2">
      <c r="A218" s="53"/>
      <c r="B218" s="106"/>
      <c r="C218" s="71"/>
      <c r="D218" s="54"/>
      <c r="E218" s="107"/>
      <c r="F218" s="55"/>
      <c r="G218" s="55"/>
      <c r="H218" s="56"/>
      <c r="I218" s="56"/>
      <c r="J218" s="82"/>
      <c r="K218" s="57"/>
      <c r="L218" s="57"/>
      <c r="M218" s="32">
        <f t="shared" si="23"/>
        <v>0</v>
      </c>
      <c r="N218" s="32">
        <f t="shared" si="24"/>
        <v>0</v>
      </c>
      <c r="O218" s="32">
        <f t="shared" si="25"/>
        <v>0</v>
      </c>
      <c r="P218" s="32">
        <f t="shared" si="26"/>
        <v>0</v>
      </c>
      <c r="Q218" s="32">
        <f t="shared" si="27"/>
        <v>0</v>
      </c>
      <c r="R218" s="32">
        <f t="shared" si="28"/>
        <v>0</v>
      </c>
      <c r="S218" s="32">
        <f t="shared" si="22"/>
        <v>0</v>
      </c>
      <c r="T218" s="58"/>
    </row>
    <row r="219" spans="1:20" x14ac:dyDescent="0.2">
      <c r="A219" s="53"/>
      <c r="B219" s="106"/>
      <c r="C219" s="71"/>
      <c r="D219" s="54"/>
      <c r="E219" s="107"/>
      <c r="F219" s="55"/>
      <c r="G219" s="55"/>
      <c r="H219" s="56"/>
      <c r="I219" s="56"/>
      <c r="J219" s="82"/>
      <c r="K219" s="57"/>
      <c r="L219" s="57"/>
      <c r="M219" s="32">
        <f t="shared" si="23"/>
        <v>0</v>
      </c>
      <c r="N219" s="32">
        <f t="shared" si="24"/>
        <v>0</v>
      </c>
      <c r="O219" s="32">
        <f t="shared" si="25"/>
        <v>0</v>
      </c>
      <c r="P219" s="32">
        <f t="shared" si="26"/>
        <v>0</v>
      </c>
      <c r="Q219" s="32">
        <f t="shared" si="27"/>
        <v>0</v>
      </c>
      <c r="R219" s="32">
        <f t="shared" si="28"/>
        <v>0</v>
      </c>
      <c r="S219" s="32">
        <f t="shared" si="22"/>
        <v>0</v>
      </c>
      <c r="T219" s="58"/>
    </row>
    <row r="220" spans="1:20" x14ac:dyDescent="0.2">
      <c r="A220" s="53"/>
      <c r="B220" s="106"/>
      <c r="C220" s="71"/>
      <c r="D220" s="54"/>
      <c r="E220" s="107"/>
      <c r="F220" s="55"/>
      <c r="G220" s="55"/>
      <c r="H220" s="56"/>
      <c r="I220" s="56"/>
      <c r="J220" s="82"/>
      <c r="K220" s="57"/>
      <c r="L220" s="57"/>
      <c r="M220" s="32">
        <f t="shared" si="23"/>
        <v>0</v>
      </c>
      <c r="N220" s="32">
        <f t="shared" si="24"/>
        <v>0</v>
      </c>
      <c r="O220" s="32">
        <f t="shared" si="25"/>
        <v>0</v>
      </c>
      <c r="P220" s="32">
        <f t="shared" si="26"/>
        <v>0</v>
      </c>
      <c r="Q220" s="32">
        <f t="shared" si="27"/>
        <v>0</v>
      </c>
      <c r="R220" s="32">
        <f t="shared" si="28"/>
        <v>0</v>
      </c>
      <c r="S220" s="32">
        <f t="shared" si="22"/>
        <v>0</v>
      </c>
      <c r="T220" s="58"/>
    </row>
    <row r="221" spans="1:20" x14ac:dyDescent="0.2">
      <c r="A221" s="53"/>
      <c r="B221" s="106"/>
      <c r="C221" s="71"/>
      <c r="D221" s="54"/>
      <c r="E221" s="107"/>
      <c r="F221" s="55"/>
      <c r="G221" s="55"/>
      <c r="H221" s="56"/>
      <c r="I221" s="56"/>
      <c r="J221" s="82"/>
      <c r="K221" s="57"/>
      <c r="L221" s="57"/>
      <c r="M221" s="32">
        <f t="shared" si="23"/>
        <v>0</v>
      </c>
      <c r="N221" s="32">
        <f t="shared" si="24"/>
        <v>0</v>
      </c>
      <c r="O221" s="32">
        <f t="shared" si="25"/>
        <v>0</v>
      </c>
      <c r="P221" s="32">
        <f t="shared" si="26"/>
        <v>0</v>
      </c>
      <c r="Q221" s="32">
        <f t="shared" si="27"/>
        <v>0</v>
      </c>
      <c r="R221" s="32">
        <f t="shared" si="28"/>
        <v>0</v>
      </c>
      <c r="S221" s="32">
        <f t="shared" si="22"/>
        <v>0</v>
      </c>
      <c r="T221" s="58"/>
    </row>
    <row r="222" spans="1:20" x14ac:dyDescent="0.2">
      <c r="A222" s="53"/>
      <c r="B222" s="106"/>
      <c r="C222" s="71"/>
      <c r="D222" s="54"/>
      <c r="E222" s="107"/>
      <c r="F222" s="55"/>
      <c r="G222" s="55"/>
      <c r="H222" s="56"/>
      <c r="I222" s="56"/>
      <c r="J222" s="82"/>
      <c r="K222" s="57"/>
      <c r="L222" s="57"/>
      <c r="M222" s="32">
        <f t="shared" si="23"/>
        <v>0</v>
      </c>
      <c r="N222" s="32">
        <f t="shared" si="24"/>
        <v>0</v>
      </c>
      <c r="O222" s="32">
        <f t="shared" si="25"/>
        <v>0</v>
      </c>
      <c r="P222" s="32">
        <f t="shared" si="26"/>
        <v>0</v>
      </c>
      <c r="Q222" s="32">
        <f t="shared" si="27"/>
        <v>0</v>
      </c>
      <c r="R222" s="32">
        <f t="shared" si="28"/>
        <v>0</v>
      </c>
      <c r="S222" s="32">
        <f t="shared" si="22"/>
        <v>0</v>
      </c>
      <c r="T222" s="58"/>
    </row>
    <row r="223" spans="1:20" x14ac:dyDescent="0.2">
      <c r="A223" s="53"/>
      <c r="B223" s="106"/>
      <c r="C223" s="71"/>
      <c r="D223" s="54"/>
      <c r="E223" s="107"/>
      <c r="F223" s="55"/>
      <c r="G223" s="55"/>
      <c r="H223" s="56"/>
      <c r="I223" s="56"/>
      <c r="J223" s="82"/>
      <c r="K223" s="57"/>
      <c r="L223" s="57"/>
      <c r="M223" s="32">
        <f t="shared" si="23"/>
        <v>0</v>
      </c>
      <c r="N223" s="32">
        <f t="shared" si="24"/>
        <v>0</v>
      </c>
      <c r="O223" s="32">
        <f t="shared" si="25"/>
        <v>0</v>
      </c>
      <c r="P223" s="32">
        <f t="shared" si="26"/>
        <v>0</v>
      </c>
      <c r="Q223" s="32">
        <f t="shared" si="27"/>
        <v>0</v>
      </c>
      <c r="R223" s="32">
        <f t="shared" si="28"/>
        <v>0</v>
      </c>
      <c r="S223" s="32">
        <f t="shared" si="22"/>
        <v>0</v>
      </c>
      <c r="T223" s="58"/>
    </row>
    <row r="224" spans="1:20" x14ac:dyDescent="0.2">
      <c r="A224" s="53"/>
      <c r="B224" s="106"/>
      <c r="C224" s="71"/>
      <c r="D224" s="54"/>
      <c r="E224" s="107"/>
      <c r="F224" s="55"/>
      <c r="G224" s="55"/>
      <c r="H224" s="56"/>
      <c r="I224" s="56"/>
      <c r="J224" s="82"/>
      <c r="K224" s="57"/>
      <c r="L224" s="57"/>
      <c r="M224" s="32">
        <f t="shared" si="23"/>
        <v>0</v>
      </c>
      <c r="N224" s="32">
        <f t="shared" si="24"/>
        <v>0</v>
      </c>
      <c r="O224" s="32">
        <f t="shared" si="25"/>
        <v>0</v>
      </c>
      <c r="P224" s="32">
        <f t="shared" si="26"/>
        <v>0</v>
      </c>
      <c r="Q224" s="32">
        <f t="shared" si="27"/>
        <v>0</v>
      </c>
      <c r="R224" s="32">
        <f t="shared" si="28"/>
        <v>0</v>
      </c>
      <c r="S224" s="32">
        <f t="shared" si="22"/>
        <v>0</v>
      </c>
      <c r="T224" s="58"/>
    </row>
    <row r="225" spans="1:20" x14ac:dyDescent="0.2">
      <c r="A225" s="53"/>
      <c r="B225" s="106"/>
      <c r="C225" s="71"/>
      <c r="D225" s="54"/>
      <c r="E225" s="107"/>
      <c r="F225" s="55"/>
      <c r="G225" s="55"/>
      <c r="H225" s="56"/>
      <c r="I225" s="56"/>
      <c r="J225" s="82"/>
      <c r="K225" s="57"/>
      <c r="L225" s="57"/>
      <c r="M225" s="32">
        <f t="shared" si="23"/>
        <v>0</v>
      </c>
      <c r="N225" s="32">
        <f t="shared" si="24"/>
        <v>0</v>
      </c>
      <c r="O225" s="32">
        <f t="shared" si="25"/>
        <v>0</v>
      </c>
      <c r="P225" s="32">
        <f t="shared" si="26"/>
        <v>0</v>
      </c>
      <c r="Q225" s="32">
        <f t="shared" si="27"/>
        <v>0</v>
      </c>
      <c r="R225" s="32">
        <f t="shared" si="28"/>
        <v>0</v>
      </c>
      <c r="S225" s="32">
        <f t="shared" si="22"/>
        <v>0</v>
      </c>
      <c r="T225" s="58"/>
    </row>
    <row r="226" spans="1:20" x14ac:dyDescent="0.2">
      <c r="A226" s="53"/>
      <c r="B226" s="106"/>
      <c r="C226" s="71"/>
      <c r="D226" s="54"/>
      <c r="E226" s="107"/>
      <c r="F226" s="55"/>
      <c r="G226" s="55"/>
      <c r="H226" s="56"/>
      <c r="I226" s="56"/>
      <c r="J226" s="82"/>
      <c r="K226" s="57"/>
      <c r="L226" s="57"/>
      <c r="M226" s="32">
        <f t="shared" si="23"/>
        <v>0</v>
      </c>
      <c r="N226" s="32">
        <f t="shared" si="24"/>
        <v>0</v>
      </c>
      <c r="O226" s="32">
        <f t="shared" si="25"/>
        <v>0</v>
      </c>
      <c r="P226" s="32">
        <f t="shared" si="26"/>
        <v>0</v>
      </c>
      <c r="Q226" s="32">
        <f t="shared" si="27"/>
        <v>0</v>
      </c>
      <c r="R226" s="32">
        <f t="shared" si="28"/>
        <v>0</v>
      </c>
      <c r="S226" s="32">
        <f t="shared" si="22"/>
        <v>0</v>
      </c>
      <c r="T226" s="58"/>
    </row>
    <row r="227" spans="1:20" x14ac:dyDescent="0.2">
      <c r="A227" s="53"/>
      <c r="B227" s="106"/>
      <c r="C227" s="71"/>
      <c r="D227" s="54"/>
      <c r="E227" s="107"/>
      <c r="F227" s="55"/>
      <c r="G227" s="55"/>
      <c r="H227" s="56"/>
      <c r="I227" s="56"/>
      <c r="J227" s="82"/>
      <c r="K227" s="57"/>
      <c r="L227" s="57"/>
      <c r="M227" s="32">
        <f t="shared" si="23"/>
        <v>0</v>
      </c>
      <c r="N227" s="32">
        <f t="shared" si="24"/>
        <v>0</v>
      </c>
      <c r="O227" s="32">
        <f t="shared" si="25"/>
        <v>0</v>
      </c>
      <c r="P227" s="32">
        <f t="shared" si="26"/>
        <v>0</v>
      </c>
      <c r="Q227" s="32">
        <f t="shared" si="27"/>
        <v>0</v>
      </c>
      <c r="R227" s="32">
        <f t="shared" si="28"/>
        <v>0</v>
      </c>
      <c r="S227" s="32">
        <f t="shared" si="22"/>
        <v>0</v>
      </c>
      <c r="T227" s="58"/>
    </row>
    <row r="228" spans="1:20" x14ac:dyDescent="0.2">
      <c r="A228" s="53"/>
      <c r="B228" s="106"/>
      <c r="C228" s="71"/>
      <c r="D228" s="54"/>
      <c r="E228" s="107"/>
      <c r="F228" s="55"/>
      <c r="G228" s="55"/>
      <c r="H228" s="56"/>
      <c r="I228" s="56"/>
      <c r="J228" s="82"/>
      <c r="K228" s="57"/>
      <c r="L228" s="57"/>
      <c r="M228" s="32">
        <f t="shared" si="23"/>
        <v>0</v>
      </c>
      <c r="N228" s="32">
        <f t="shared" si="24"/>
        <v>0</v>
      </c>
      <c r="O228" s="32">
        <f t="shared" si="25"/>
        <v>0</v>
      </c>
      <c r="P228" s="32">
        <f t="shared" si="26"/>
        <v>0</v>
      </c>
      <c r="Q228" s="32">
        <f t="shared" si="27"/>
        <v>0</v>
      </c>
      <c r="R228" s="32">
        <f t="shared" si="28"/>
        <v>0</v>
      </c>
      <c r="S228" s="32">
        <f t="shared" si="22"/>
        <v>0</v>
      </c>
      <c r="T228" s="58"/>
    </row>
    <row r="229" spans="1:20" x14ac:dyDescent="0.2">
      <c r="A229" s="53"/>
      <c r="B229" s="106"/>
      <c r="C229" s="71"/>
      <c r="D229" s="54"/>
      <c r="E229" s="107"/>
      <c r="F229" s="55"/>
      <c r="G229" s="55"/>
      <c r="H229" s="56"/>
      <c r="I229" s="56"/>
      <c r="J229" s="82"/>
      <c r="K229" s="57"/>
      <c r="L229" s="57"/>
      <c r="M229" s="32">
        <f t="shared" si="23"/>
        <v>0</v>
      </c>
      <c r="N229" s="32">
        <f t="shared" si="24"/>
        <v>0</v>
      </c>
      <c r="O229" s="32">
        <f t="shared" si="25"/>
        <v>0</v>
      </c>
      <c r="P229" s="32">
        <f t="shared" si="26"/>
        <v>0</v>
      </c>
      <c r="Q229" s="32">
        <f t="shared" si="27"/>
        <v>0</v>
      </c>
      <c r="R229" s="32">
        <f t="shared" si="28"/>
        <v>0</v>
      </c>
      <c r="S229" s="32">
        <f t="shared" si="22"/>
        <v>0</v>
      </c>
      <c r="T229" s="58"/>
    </row>
    <row r="230" spans="1:20" x14ac:dyDescent="0.2">
      <c r="A230" s="53"/>
      <c r="B230" s="106"/>
      <c r="C230" s="71"/>
      <c r="D230" s="54"/>
      <c r="E230" s="107"/>
      <c r="F230" s="55"/>
      <c r="G230" s="55"/>
      <c r="H230" s="56"/>
      <c r="I230" s="56"/>
      <c r="J230" s="82"/>
      <c r="K230" s="57"/>
      <c r="L230" s="57"/>
      <c r="M230" s="32">
        <f t="shared" si="23"/>
        <v>0</v>
      </c>
      <c r="N230" s="32">
        <f t="shared" si="24"/>
        <v>0</v>
      </c>
      <c r="O230" s="32">
        <f t="shared" si="25"/>
        <v>0</v>
      </c>
      <c r="P230" s="32">
        <f t="shared" si="26"/>
        <v>0</v>
      </c>
      <c r="Q230" s="32">
        <f t="shared" si="27"/>
        <v>0</v>
      </c>
      <c r="R230" s="32">
        <f t="shared" si="28"/>
        <v>0</v>
      </c>
      <c r="S230" s="32">
        <f t="shared" si="22"/>
        <v>0</v>
      </c>
      <c r="T230" s="58"/>
    </row>
    <row r="231" spans="1:20" x14ac:dyDescent="0.2">
      <c r="A231" s="53"/>
      <c r="B231" s="106"/>
      <c r="C231" s="71"/>
      <c r="D231" s="54"/>
      <c r="E231" s="107"/>
      <c r="F231" s="55"/>
      <c r="G231" s="55"/>
      <c r="H231" s="56"/>
      <c r="I231" s="56"/>
      <c r="J231" s="82"/>
      <c r="K231" s="57"/>
      <c r="L231" s="57"/>
      <c r="M231" s="32">
        <f t="shared" si="23"/>
        <v>0</v>
      </c>
      <c r="N231" s="32">
        <f t="shared" si="24"/>
        <v>0</v>
      </c>
      <c r="O231" s="32">
        <f t="shared" si="25"/>
        <v>0</v>
      </c>
      <c r="P231" s="32">
        <f t="shared" si="26"/>
        <v>0</v>
      </c>
      <c r="Q231" s="32">
        <f t="shared" si="27"/>
        <v>0</v>
      </c>
      <c r="R231" s="32">
        <f t="shared" si="28"/>
        <v>0</v>
      </c>
      <c r="S231" s="32">
        <f t="shared" si="22"/>
        <v>0</v>
      </c>
      <c r="T231" s="58"/>
    </row>
    <row r="232" spans="1:20" x14ac:dyDescent="0.2">
      <c r="A232" s="53"/>
      <c r="B232" s="106"/>
      <c r="C232" s="71"/>
      <c r="D232" s="54"/>
      <c r="E232" s="107"/>
      <c r="F232" s="55"/>
      <c r="G232" s="55"/>
      <c r="H232" s="56"/>
      <c r="I232" s="56"/>
      <c r="J232" s="82"/>
      <c r="K232" s="57"/>
      <c r="L232" s="57"/>
      <c r="M232" s="32">
        <f t="shared" si="23"/>
        <v>0</v>
      </c>
      <c r="N232" s="32">
        <f t="shared" si="24"/>
        <v>0</v>
      </c>
      <c r="O232" s="32">
        <f t="shared" si="25"/>
        <v>0</v>
      </c>
      <c r="P232" s="32">
        <f t="shared" si="26"/>
        <v>0</v>
      </c>
      <c r="Q232" s="32">
        <f t="shared" si="27"/>
        <v>0</v>
      </c>
      <c r="R232" s="32">
        <f t="shared" si="28"/>
        <v>0</v>
      </c>
      <c r="S232" s="32">
        <f t="shared" si="22"/>
        <v>0</v>
      </c>
      <c r="T232" s="58"/>
    </row>
    <row r="233" spans="1:20" x14ac:dyDescent="0.2">
      <c r="A233" s="53"/>
      <c r="B233" s="106"/>
      <c r="C233" s="71"/>
      <c r="D233" s="54"/>
      <c r="E233" s="107"/>
      <c r="F233" s="55"/>
      <c r="G233" s="55"/>
      <c r="H233" s="56"/>
      <c r="I233" s="56"/>
      <c r="J233" s="82"/>
      <c r="K233" s="57"/>
      <c r="L233" s="57"/>
      <c r="M233" s="32">
        <f t="shared" si="23"/>
        <v>0</v>
      </c>
      <c r="N233" s="32">
        <f t="shared" si="24"/>
        <v>0</v>
      </c>
      <c r="O233" s="32">
        <f t="shared" si="25"/>
        <v>0</v>
      </c>
      <c r="P233" s="32">
        <f t="shared" si="26"/>
        <v>0</v>
      </c>
      <c r="Q233" s="32">
        <f t="shared" si="27"/>
        <v>0</v>
      </c>
      <c r="R233" s="32">
        <f t="shared" si="28"/>
        <v>0</v>
      </c>
      <c r="S233" s="32">
        <f t="shared" si="22"/>
        <v>0</v>
      </c>
      <c r="T233" s="58"/>
    </row>
    <row r="234" spans="1:20" x14ac:dyDescent="0.2">
      <c r="A234" s="53"/>
      <c r="B234" s="106"/>
      <c r="C234" s="71"/>
      <c r="D234" s="54"/>
      <c r="E234" s="107"/>
      <c r="F234" s="55"/>
      <c r="G234" s="55"/>
      <c r="H234" s="56"/>
      <c r="I234" s="56"/>
      <c r="J234" s="82"/>
      <c r="K234" s="57"/>
      <c r="L234" s="57"/>
      <c r="M234" s="32">
        <f t="shared" si="23"/>
        <v>0</v>
      </c>
      <c r="N234" s="32">
        <f t="shared" si="24"/>
        <v>0</v>
      </c>
      <c r="O234" s="32">
        <f t="shared" si="25"/>
        <v>0</v>
      </c>
      <c r="P234" s="32">
        <f t="shared" si="26"/>
        <v>0</v>
      </c>
      <c r="Q234" s="32">
        <f t="shared" si="27"/>
        <v>0</v>
      </c>
      <c r="R234" s="32">
        <f t="shared" si="28"/>
        <v>0</v>
      </c>
      <c r="S234" s="32">
        <f t="shared" si="22"/>
        <v>0</v>
      </c>
      <c r="T234" s="58"/>
    </row>
    <row r="235" spans="1:20" x14ac:dyDescent="0.2">
      <c r="A235" s="53"/>
      <c r="B235" s="106"/>
      <c r="C235" s="71"/>
      <c r="D235" s="54"/>
      <c r="E235" s="107"/>
      <c r="F235" s="55"/>
      <c r="G235" s="55"/>
      <c r="H235" s="56"/>
      <c r="I235" s="56"/>
      <c r="J235" s="82"/>
      <c r="K235" s="57"/>
      <c r="L235" s="57"/>
      <c r="M235" s="32">
        <f t="shared" si="23"/>
        <v>0</v>
      </c>
      <c r="N235" s="32">
        <f t="shared" si="24"/>
        <v>0</v>
      </c>
      <c r="O235" s="32">
        <f t="shared" si="25"/>
        <v>0</v>
      </c>
      <c r="P235" s="32">
        <f t="shared" si="26"/>
        <v>0</v>
      </c>
      <c r="Q235" s="32">
        <f t="shared" si="27"/>
        <v>0</v>
      </c>
      <c r="R235" s="32">
        <f t="shared" si="28"/>
        <v>0</v>
      </c>
      <c r="S235" s="32">
        <f t="shared" si="22"/>
        <v>0</v>
      </c>
      <c r="T235" s="58"/>
    </row>
    <row r="236" spans="1:20" x14ac:dyDescent="0.2">
      <c r="A236" s="53"/>
      <c r="B236" s="106"/>
      <c r="C236" s="71"/>
      <c r="D236" s="54"/>
      <c r="E236" s="107"/>
      <c r="F236" s="55"/>
      <c r="G236" s="55"/>
      <c r="H236" s="56"/>
      <c r="I236" s="56"/>
      <c r="J236" s="82"/>
      <c r="K236" s="57"/>
      <c r="L236" s="57"/>
      <c r="M236" s="32">
        <f t="shared" si="23"/>
        <v>0</v>
      </c>
      <c r="N236" s="32">
        <f t="shared" si="24"/>
        <v>0</v>
      </c>
      <c r="O236" s="32">
        <f t="shared" si="25"/>
        <v>0</v>
      </c>
      <c r="P236" s="32">
        <f t="shared" si="26"/>
        <v>0</v>
      </c>
      <c r="Q236" s="32">
        <f t="shared" si="27"/>
        <v>0</v>
      </c>
      <c r="R236" s="32">
        <f t="shared" si="28"/>
        <v>0</v>
      </c>
      <c r="S236" s="32">
        <f t="shared" si="22"/>
        <v>0</v>
      </c>
      <c r="T236" s="58"/>
    </row>
    <row r="237" spans="1:20" x14ac:dyDescent="0.2">
      <c r="A237" s="53"/>
      <c r="B237" s="106"/>
      <c r="C237" s="71"/>
      <c r="D237" s="54"/>
      <c r="E237" s="107"/>
      <c r="F237" s="55"/>
      <c r="G237" s="55"/>
      <c r="H237" s="56"/>
      <c r="I237" s="56"/>
      <c r="J237" s="82"/>
      <c r="K237" s="57"/>
      <c r="L237" s="57"/>
      <c r="M237" s="32">
        <f t="shared" si="23"/>
        <v>0</v>
      </c>
      <c r="N237" s="32">
        <f t="shared" si="24"/>
        <v>0</v>
      </c>
      <c r="O237" s="32">
        <f t="shared" si="25"/>
        <v>0</v>
      </c>
      <c r="P237" s="32">
        <f t="shared" si="26"/>
        <v>0</v>
      </c>
      <c r="Q237" s="32">
        <f t="shared" si="27"/>
        <v>0</v>
      </c>
      <c r="R237" s="32">
        <f t="shared" si="28"/>
        <v>0</v>
      </c>
      <c r="S237" s="32">
        <f t="shared" si="22"/>
        <v>0</v>
      </c>
      <c r="T237" s="58"/>
    </row>
    <row r="238" spans="1:20" x14ac:dyDescent="0.2">
      <c r="A238" s="53"/>
      <c r="B238" s="106"/>
      <c r="C238" s="71"/>
      <c r="D238" s="54"/>
      <c r="E238" s="107"/>
      <c r="F238" s="55"/>
      <c r="G238" s="55"/>
      <c r="H238" s="56"/>
      <c r="I238" s="56"/>
      <c r="J238" s="82"/>
      <c r="K238" s="57"/>
      <c r="L238" s="57"/>
      <c r="M238" s="32">
        <f t="shared" si="23"/>
        <v>0</v>
      </c>
      <c r="N238" s="32">
        <f t="shared" si="24"/>
        <v>0</v>
      </c>
      <c r="O238" s="32">
        <f t="shared" si="25"/>
        <v>0</v>
      </c>
      <c r="P238" s="32">
        <f t="shared" si="26"/>
        <v>0</v>
      </c>
      <c r="Q238" s="32">
        <f t="shared" si="27"/>
        <v>0</v>
      </c>
      <c r="R238" s="32">
        <f t="shared" si="28"/>
        <v>0</v>
      </c>
      <c r="S238" s="32">
        <f t="shared" si="22"/>
        <v>0</v>
      </c>
      <c r="T238" s="58"/>
    </row>
    <row r="239" spans="1:20" x14ac:dyDescent="0.2">
      <c r="A239" s="53"/>
      <c r="B239" s="106"/>
      <c r="C239" s="71"/>
      <c r="D239" s="54"/>
      <c r="E239" s="107"/>
      <c r="F239" s="55"/>
      <c r="G239" s="55"/>
      <c r="H239" s="56"/>
      <c r="I239" s="56"/>
      <c r="J239" s="82"/>
      <c r="K239" s="57"/>
      <c r="L239" s="57"/>
      <c r="M239" s="32">
        <f t="shared" si="23"/>
        <v>0</v>
      </c>
      <c r="N239" s="32">
        <f t="shared" si="24"/>
        <v>0</v>
      </c>
      <c r="O239" s="32">
        <f t="shared" si="25"/>
        <v>0</v>
      </c>
      <c r="P239" s="32">
        <f t="shared" si="26"/>
        <v>0</v>
      </c>
      <c r="Q239" s="32">
        <f t="shared" si="27"/>
        <v>0</v>
      </c>
      <c r="R239" s="32">
        <f t="shared" si="28"/>
        <v>0</v>
      </c>
      <c r="S239" s="32">
        <f t="shared" si="22"/>
        <v>0</v>
      </c>
      <c r="T239" s="58"/>
    </row>
    <row r="240" spans="1:20" x14ac:dyDescent="0.2">
      <c r="A240" s="53"/>
      <c r="B240" s="106"/>
      <c r="C240" s="71"/>
      <c r="D240" s="54"/>
      <c r="E240" s="107"/>
      <c r="F240" s="55"/>
      <c r="G240" s="55"/>
      <c r="H240" s="56"/>
      <c r="I240" s="56"/>
      <c r="J240" s="82"/>
      <c r="K240" s="57"/>
      <c r="L240" s="57"/>
      <c r="M240" s="32">
        <f t="shared" si="23"/>
        <v>0</v>
      </c>
      <c r="N240" s="32">
        <f t="shared" si="24"/>
        <v>0</v>
      </c>
      <c r="O240" s="32">
        <f t="shared" si="25"/>
        <v>0</v>
      </c>
      <c r="P240" s="32">
        <f t="shared" si="26"/>
        <v>0</v>
      </c>
      <c r="Q240" s="32">
        <f t="shared" si="27"/>
        <v>0</v>
      </c>
      <c r="R240" s="32">
        <f t="shared" si="28"/>
        <v>0</v>
      </c>
      <c r="S240" s="32">
        <f t="shared" si="22"/>
        <v>0</v>
      </c>
      <c r="T240" s="58"/>
    </row>
    <row r="241" spans="1:20" x14ac:dyDescent="0.2">
      <c r="A241" s="53"/>
      <c r="B241" s="106"/>
      <c r="C241" s="71"/>
      <c r="D241" s="54"/>
      <c r="E241" s="107"/>
      <c r="F241" s="55"/>
      <c r="G241" s="55"/>
      <c r="H241" s="56"/>
      <c r="I241" s="56"/>
      <c r="J241" s="82"/>
      <c r="K241" s="57"/>
      <c r="L241" s="57"/>
      <c r="M241" s="32">
        <f t="shared" si="23"/>
        <v>0</v>
      </c>
      <c r="N241" s="32">
        <f t="shared" si="24"/>
        <v>0</v>
      </c>
      <c r="O241" s="32">
        <f t="shared" si="25"/>
        <v>0</v>
      </c>
      <c r="P241" s="32">
        <f t="shared" si="26"/>
        <v>0</v>
      </c>
      <c r="Q241" s="32">
        <f t="shared" si="27"/>
        <v>0</v>
      </c>
      <c r="R241" s="32">
        <f t="shared" si="28"/>
        <v>0</v>
      </c>
      <c r="S241" s="32">
        <f t="shared" si="22"/>
        <v>0</v>
      </c>
      <c r="T241" s="58"/>
    </row>
    <row r="242" spans="1:20" x14ac:dyDescent="0.2">
      <c r="A242" s="53"/>
      <c r="B242" s="106"/>
      <c r="C242" s="71"/>
      <c r="D242" s="54"/>
      <c r="E242" s="107"/>
      <c r="F242" s="55"/>
      <c r="G242" s="55"/>
      <c r="H242" s="56"/>
      <c r="I242" s="56"/>
      <c r="J242" s="82"/>
      <c r="K242" s="57"/>
      <c r="L242" s="57"/>
      <c r="M242" s="32">
        <f t="shared" si="23"/>
        <v>0</v>
      </c>
      <c r="N242" s="32">
        <f t="shared" si="24"/>
        <v>0</v>
      </c>
      <c r="O242" s="32">
        <f t="shared" si="25"/>
        <v>0</v>
      </c>
      <c r="P242" s="32">
        <f t="shared" si="26"/>
        <v>0</v>
      </c>
      <c r="Q242" s="32">
        <f t="shared" si="27"/>
        <v>0</v>
      </c>
      <c r="R242" s="32">
        <f t="shared" si="28"/>
        <v>0</v>
      </c>
      <c r="S242" s="32">
        <f t="shared" si="22"/>
        <v>0</v>
      </c>
      <c r="T242" s="58"/>
    </row>
    <row r="243" spans="1:20" x14ac:dyDescent="0.2">
      <c r="A243" s="53"/>
      <c r="B243" s="106"/>
      <c r="C243" s="71"/>
      <c r="D243" s="54"/>
      <c r="E243" s="107"/>
      <c r="F243" s="55"/>
      <c r="G243" s="55"/>
      <c r="H243" s="56"/>
      <c r="I243" s="56"/>
      <c r="J243" s="82"/>
      <c r="K243" s="57"/>
      <c r="L243" s="57"/>
      <c r="M243" s="32">
        <f t="shared" si="23"/>
        <v>0</v>
      </c>
      <c r="N243" s="32">
        <f t="shared" si="24"/>
        <v>0</v>
      </c>
      <c r="O243" s="32">
        <f t="shared" si="25"/>
        <v>0</v>
      </c>
      <c r="P243" s="32">
        <f t="shared" si="26"/>
        <v>0</v>
      </c>
      <c r="Q243" s="32">
        <f t="shared" si="27"/>
        <v>0</v>
      </c>
      <c r="R243" s="32">
        <f t="shared" si="28"/>
        <v>0</v>
      </c>
      <c r="S243" s="32">
        <f t="shared" si="22"/>
        <v>0</v>
      </c>
      <c r="T243" s="58"/>
    </row>
    <row r="244" spans="1:20" x14ac:dyDescent="0.2">
      <c r="A244" s="53"/>
      <c r="B244" s="106"/>
      <c r="C244" s="71"/>
      <c r="D244" s="54"/>
      <c r="E244" s="107"/>
      <c r="F244" s="55"/>
      <c r="G244" s="55"/>
      <c r="H244" s="56"/>
      <c r="I244" s="56"/>
      <c r="J244" s="82"/>
      <c r="K244" s="57"/>
      <c r="L244" s="57"/>
      <c r="M244" s="32">
        <f t="shared" si="23"/>
        <v>0</v>
      </c>
      <c r="N244" s="32">
        <f t="shared" si="24"/>
        <v>0</v>
      </c>
      <c r="O244" s="32">
        <f t="shared" si="25"/>
        <v>0</v>
      </c>
      <c r="P244" s="32">
        <f t="shared" si="26"/>
        <v>0</v>
      </c>
      <c r="Q244" s="32">
        <f t="shared" si="27"/>
        <v>0</v>
      </c>
      <c r="R244" s="32">
        <f t="shared" si="28"/>
        <v>0</v>
      </c>
      <c r="S244" s="32">
        <f t="shared" si="22"/>
        <v>0</v>
      </c>
      <c r="T244" s="58"/>
    </row>
    <row r="245" spans="1:20" x14ac:dyDescent="0.2">
      <c r="A245" s="53"/>
      <c r="B245" s="106"/>
      <c r="C245" s="71"/>
      <c r="D245" s="54"/>
      <c r="E245" s="107"/>
      <c r="F245" s="55"/>
      <c r="G245" s="55"/>
      <c r="H245" s="56"/>
      <c r="I245" s="56"/>
      <c r="J245" s="82"/>
      <c r="K245" s="57"/>
      <c r="L245" s="57"/>
      <c r="M245" s="32">
        <f t="shared" si="23"/>
        <v>0</v>
      </c>
      <c r="N245" s="32">
        <f t="shared" si="24"/>
        <v>0</v>
      </c>
      <c r="O245" s="32">
        <f t="shared" si="25"/>
        <v>0</v>
      </c>
      <c r="P245" s="32">
        <f t="shared" si="26"/>
        <v>0</v>
      </c>
      <c r="Q245" s="32">
        <f t="shared" si="27"/>
        <v>0</v>
      </c>
      <c r="R245" s="32">
        <f t="shared" si="28"/>
        <v>0</v>
      </c>
      <c r="S245" s="32">
        <f t="shared" si="22"/>
        <v>0</v>
      </c>
      <c r="T245" s="58"/>
    </row>
    <row r="246" spans="1:20" x14ac:dyDescent="0.2">
      <c r="A246" s="53"/>
      <c r="B246" s="106"/>
      <c r="C246" s="71"/>
      <c r="D246" s="54"/>
      <c r="E246" s="107"/>
      <c r="F246" s="55"/>
      <c r="G246" s="55"/>
      <c r="H246" s="56"/>
      <c r="I246" s="56"/>
      <c r="J246" s="82"/>
      <c r="K246" s="57"/>
      <c r="L246" s="57"/>
      <c r="M246" s="32">
        <f t="shared" si="23"/>
        <v>0</v>
      </c>
      <c r="N246" s="32">
        <f t="shared" si="24"/>
        <v>0</v>
      </c>
      <c r="O246" s="32">
        <f t="shared" si="25"/>
        <v>0</v>
      </c>
      <c r="P246" s="32">
        <f t="shared" si="26"/>
        <v>0</v>
      </c>
      <c r="Q246" s="32">
        <f t="shared" si="27"/>
        <v>0</v>
      </c>
      <c r="R246" s="32">
        <f t="shared" si="28"/>
        <v>0</v>
      </c>
      <c r="S246" s="32">
        <f t="shared" si="22"/>
        <v>0</v>
      </c>
      <c r="T246" s="58"/>
    </row>
    <row r="247" spans="1:20" x14ac:dyDescent="0.2">
      <c r="A247" s="53"/>
      <c r="B247" s="106"/>
      <c r="C247" s="71"/>
      <c r="D247" s="54"/>
      <c r="E247" s="107"/>
      <c r="F247" s="55"/>
      <c r="G247" s="55"/>
      <c r="H247" s="56"/>
      <c r="I247" s="56"/>
      <c r="J247" s="82"/>
      <c r="K247" s="57"/>
      <c r="L247" s="57"/>
      <c r="M247" s="32">
        <f t="shared" si="23"/>
        <v>0</v>
      </c>
      <c r="N247" s="32">
        <f t="shared" si="24"/>
        <v>0</v>
      </c>
      <c r="O247" s="32">
        <f t="shared" si="25"/>
        <v>0</v>
      </c>
      <c r="P247" s="32">
        <f t="shared" si="26"/>
        <v>0</v>
      </c>
      <c r="Q247" s="32">
        <f t="shared" si="27"/>
        <v>0</v>
      </c>
      <c r="R247" s="32">
        <f t="shared" si="28"/>
        <v>0</v>
      </c>
      <c r="S247" s="32">
        <f t="shared" si="22"/>
        <v>0</v>
      </c>
      <c r="T247" s="58"/>
    </row>
    <row r="248" spans="1:20" x14ac:dyDescent="0.2">
      <c r="A248" s="53"/>
      <c r="B248" s="106"/>
      <c r="C248" s="71"/>
      <c r="D248" s="54"/>
      <c r="E248" s="107"/>
      <c r="F248" s="55"/>
      <c r="G248" s="55"/>
      <c r="H248" s="56"/>
      <c r="I248" s="56"/>
      <c r="J248" s="82"/>
      <c r="K248" s="57"/>
      <c r="L248" s="57"/>
      <c r="M248" s="32">
        <f t="shared" si="23"/>
        <v>0</v>
      </c>
      <c r="N248" s="32">
        <f t="shared" si="24"/>
        <v>0</v>
      </c>
      <c r="O248" s="32">
        <f t="shared" si="25"/>
        <v>0</v>
      </c>
      <c r="P248" s="32">
        <f t="shared" si="26"/>
        <v>0</v>
      </c>
      <c r="Q248" s="32">
        <f t="shared" si="27"/>
        <v>0</v>
      </c>
      <c r="R248" s="32">
        <f t="shared" si="28"/>
        <v>0</v>
      </c>
      <c r="S248" s="32">
        <f t="shared" si="22"/>
        <v>0</v>
      </c>
      <c r="T248" s="58"/>
    </row>
    <row r="249" spans="1:20" x14ac:dyDescent="0.2">
      <c r="A249" s="53"/>
      <c r="B249" s="106"/>
      <c r="C249" s="71"/>
      <c r="D249" s="54"/>
      <c r="E249" s="107"/>
      <c r="F249" s="55"/>
      <c r="G249" s="55"/>
      <c r="H249" s="56"/>
      <c r="I249" s="56"/>
      <c r="J249" s="82"/>
      <c r="K249" s="57"/>
      <c r="L249" s="57"/>
      <c r="M249" s="32">
        <f t="shared" si="23"/>
        <v>0</v>
      </c>
      <c r="N249" s="32">
        <f t="shared" si="24"/>
        <v>0</v>
      </c>
      <c r="O249" s="32">
        <f t="shared" si="25"/>
        <v>0</v>
      </c>
      <c r="P249" s="32">
        <f t="shared" si="26"/>
        <v>0</v>
      </c>
      <c r="Q249" s="32">
        <f t="shared" si="27"/>
        <v>0</v>
      </c>
      <c r="R249" s="32">
        <f t="shared" si="28"/>
        <v>0</v>
      </c>
      <c r="S249" s="32">
        <f t="shared" si="22"/>
        <v>0</v>
      </c>
      <c r="T249" s="58"/>
    </row>
    <row r="250" spans="1:20" x14ac:dyDescent="0.2">
      <c r="A250" s="53"/>
      <c r="B250" s="106"/>
      <c r="C250" s="71"/>
      <c r="D250" s="54"/>
      <c r="E250" s="107"/>
      <c r="F250" s="55"/>
      <c r="G250" s="55"/>
      <c r="H250" s="56"/>
      <c r="I250" s="56"/>
      <c r="J250" s="82"/>
      <c r="K250" s="57"/>
      <c r="L250" s="57"/>
      <c r="M250" s="32">
        <f t="shared" si="23"/>
        <v>0</v>
      </c>
      <c r="N250" s="32">
        <f t="shared" si="24"/>
        <v>0</v>
      </c>
      <c r="O250" s="32">
        <f t="shared" si="25"/>
        <v>0</v>
      </c>
      <c r="P250" s="32">
        <f t="shared" si="26"/>
        <v>0</v>
      </c>
      <c r="Q250" s="32">
        <f t="shared" si="27"/>
        <v>0</v>
      </c>
      <c r="R250" s="32">
        <f t="shared" si="28"/>
        <v>0</v>
      </c>
      <c r="S250" s="32">
        <f t="shared" si="22"/>
        <v>0</v>
      </c>
      <c r="T250" s="58"/>
    </row>
    <row r="251" spans="1:20" x14ac:dyDescent="0.2">
      <c r="A251" s="53"/>
      <c r="B251" s="106"/>
      <c r="C251" s="71"/>
      <c r="D251" s="54"/>
      <c r="E251" s="107"/>
      <c r="F251" s="55"/>
      <c r="G251" s="55"/>
      <c r="H251" s="56"/>
      <c r="I251" s="56"/>
      <c r="J251" s="82"/>
      <c r="K251" s="57"/>
      <c r="L251" s="57"/>
      <c r="M251" s="32">
        <f t="shared" si="23"/>
        <v>0</v>
      </c>
      <c r="N251" s="32">
        <f t="shared" si="24"/>
        <v>0</v>
      </c>
      <c r="O251" s="32">
        <f t="shared" si="25"/>
        <v>0</v>
      </c>
      <c r="P251" s="32">
        <f t="shared" si="26"/>
        <v>0</v>
      </c>
      <c r="Q251" s="32">
        <f t="shared" si="27"/>
        <v>0</v>
      </c>
      <c r="R251" s="32">
        <f t="shared" si="28"/>
        <v>0</v>
      </c>
      <c r="S251" s="32">
        <f t="shared" si="22"/>
        <v>0</v>
      </c>
      <c r="T251" s="58"/>
    </row>
    <row r="252" spans="1:20" x14ac:dyDescent="0.2">
      <c r="A252" s="53"/>
      <c r="B252" s="106"/>
      <c r="C252" s="71"/>
      <c r="D252" s="54"/>
      <c r="E252" s="107"/>
      <c r="F252" s="55"/>
      <c r="G252" s="55"/>
      <c r="H252" s="56"/>
      <c r="I252" s="56"/>
      <c r="J252" s="82"/>
      <c r="K252" s="57"/>
      <c r="L252" s="57"/>
      <c r="M252" s="32">
        <f t="shared" si="23"/>
        <v>0</v>
      </c>
      <c r="N252" s="32">
        <f t="shared" si="24"/>
        <v>0</v>
      </c>
      <c r="O252" s="32">
        <f t="shared" si="25"/>
        <v>0</v>
      </c>
      <c r="P252" s="32">
        <f t="shared" si="26"/>
        <v>0</v>
      </c>
      <c r="Q252" s="32">
        <f t="shared" si="27"/>
        <v>0</v>
      </c>
      <c r="R252" s="32">
        <f t="shared" si="28"/>
        <v>0</v>
      </c>
      <c r="S252" s="32">
        <f t="shared" si="22"/>
        <v>0</v>
      </c>
      <c r="T252" s="58"/>
    </row>
    <row r="253" spans="1:20" x14ac:dyDescent="0.2">
      <c r="A253" s="53"/>
      <c r="B253" s="106"/>
      <c r="C253" s="71"/>
      <c r="D253" s="54"/>
      <c r="E253" s="107"/>
      <c r="F253" s="55"/>
      <c r="G253" s="55"/>
      <c r="H253" s="56"/>
      <c r="I253" s="56"/>
      <c r="J253" s="82"/>
      <c r="K253" s="57"/>
      <c r="L253" s="57"/>
      <c r="M253" s="32">
        <f t="shared" si="23"/>
        <v>0</v>
      </c>
      <c r="N253" s="32">
        <f t="shared" si="24"/>
        <v>0</v>
      </c>
      <c r="O253" s="32">
        <f t="shared" si="25"/>
        <v>0</v>
      </c>
      <c r="P253" s="32">
        <f t="shared" si="26"/>
        <v>0</v>
      </c>
      <c r="Q253" s="32">
        <f t="shared" si="27"/>
        <v>0</v>
      </c>
      <c r="R253" s="32">
        <f t="shared" si="28"/>
        <v>0</v>
      </c>
      <c r="S253" s="32">
        <f t="shared" si="22"/>
        <v>0</v>
      </c>
      <c r="T253" s="58"/>
    </row>
    <row r="254" spans="1:20" x14ac:dyDescent="0.2">
      <c r="A254" s="53"/>
      <c r="B254" s="106"/>
      <c r="C254" s="71"/>
      <c r="D254" s="54"/>
      <c r="E254" s="107"/>
      <c r="F254" s="55"/>
      <c r="G254" s="55"/>
      <c r="H254" s="56"/>
      <c r="I254" s="56"/>
      <c r="J254" s="82"/>
      <c r="K254" s="57"/>
      <c r="L254" s="57"/>
      <c r="M254" s="32">
        <f t="shared" si="23"/>
        <v>0</v>
      </c>
      <c r="N254" s="32">
        <f t="shared" si="24"/>
        <v>0</v>
      </c>
      <c r="O254" s="32">
        <f t="shared" si="25"/>
        <v>0</v>
      </c>
      <c r="P254" s="32">
        <f t="shared" si="26"/>
        <v>0</v>
      </c>
      <c r="Q254" s="32">
        <f t="shared" si="27"/>
        <v>0</v>
      </c>
      <c r="R254" s="32">
        <f t="shared" si="28"/>
        <v>0</v>
      </c>
      <c r="S254" s="32">
        <f t="shared" si="22"/>
        <v>0</v>
      </c>
      <c r="T254" s="58"/>
    </row>
    <row r="255" spans="1:20" x14ac:dyDescent="0.2">
      <c r="A255" s="53"/>
      <c r="B255" s="106"/>
      <c r="C255" s="71"/>
      <c r="D255" s="54"/>
      <c r="E255" s="107"/>
      <c r="F255" s="55"/>
      <c r="G255" s="55"/>
      <c r="H255" s="56"/>
      <c r="I255" s="56"/>
      <c r="J255" s="82"/>
      <c r="K255" s="57"/>
      <c r="L255" s="57"/>
      <c r="M255" s="32">
        <f t="shared" si="23"/>
        <v>0</v>
      </c>
      <c r="N255" s="32">
        <f t="shared" si="24"/>
        <v>0</v>
      </c>
      <c r="O255" s="32">
        <f t="shared" si="25"/>
        <v>0</v>
      </c>
      <c r="P255" s="32">
        <f t="shared" si="26"/>
        <v>0</v>
      </c>
      <c r="Q255" s="32">
        <f t="shared" si="27"/>
        <v>0</v>
      </c>
      <c r="R255" s="32">
        <f t="shared" si="28"/>
        <v>0</v>
      </c>
      <c r="S255" s="32">
        <f t="shared" si="22"/>
        <v>0</v>
      </c>
      <c r="T255" s="58"/>
    </row>
    <row r="256" spans="1:20" x14ac:dyDescent="0.2">
      <c r="A256" s="53"/>
      <c r="B256" s="106"/>
      <c r="C256" s="71"/>
      <c r="D256" s="54"/>
      <c r="E256" s="107"/>
      <c r="F256" s="55"/>
      <c r="G256" s="55"/>
      <c r="H256" s="56"/>
      <c r="I256" s="56"/>
      <c r="J256" s="82"/>
      <c r="K256" s="57"/>
      <c r="L256" s="57"/>
      <c r="M256" s="32">
        <f t="shared" si="23"/>
        <v>0</v>
      </c>
      <c r="N256" s="32">
        <f t="shared" si="24"/>
        <v>0</v>
      </c>
      <c r="O256" s="32">
        <f t="shared" si="25"/>
        <v>0</v>
      </c>
      <c r="P256" s="32">
        <f t="shared" si="26"/>
        <v>0</v>
      </c>
      <c r="Q256" s="32">
        <f t="shared" si="27"/>
        <v>0</v>
      </c>
      <c r="R256" s="32">
        <f t="shared" si="28"/>
        <v>0</v>
      </c>
      <c r="S256" s="32">
        <f t="shared" si="22"/>
        <v>0</v>
      </c>
      <c r="T256" s="58"/>
    </row>
    <row r="257" spans="1:20" x14ac:dyDescent="0.2">
      <c r="A257" s="53"/>
      <c r="B257" s="106"/>
      <c r="C257" s="71"/>
      <c r="D257" s="54"/>
      <c r="E257" s="107"/>
      <c r="F257" s="55"/>
      <c r="G257" s="55"/>
      <c r="H257" s="56"/>
      <c r="I257" s="56"/>
      <c r="J257" s="82"/>
      <c r="K257" s="57"/>
      <c r="L257" s="57"/>
      <c r="M257" s="32">
        <f t="shared" si="23"/>
        <v>0</v>
      </c>
      <c r="N257" s="32">
        <f t="shared" si="24"/>
        <v>0</v>
      </c>
      <c r="O257" s="32">
        <f t="shared" si="25"/>
        <v>0</v>
      </c>
      <c r="P257" s="32">
        <f t="shared" si="26"/>
        <v>0</v>
      </c>
      <c r="Q257" s="32">
        <f t="shared" si="27"/>
        <v>0</v>
      </c>
      <c r="R257" s="32">
        <f t="shared" si="28"/>
        <v>0</v>
      </c>
      <c r="S257" s="32">
        <f t="shared" si="22"/>
        <v>0</v>
      </c>
      <c r="T257" s="58"/>
    </row>
    <row r="258" spans="1:20" x14ac:dyDescent="0.2">
      <c r="A258" s="53"/>
      <c r="B258" s="106"/>
      <c r="C258" s="71"/>
      <c r="D258" s="54"/>
      <c r="E258" s="107"/>
      <c r="F258" s="55"/>
      <c r="G258" s="55"/>
      <c r="H258" s="56"/>
      <c r="I258" s="56"/>
      <c r="J258" s="82"/>
      <c r="K258" s="57"/>
      <c r="L258" s="57"/>
      <c r="M258" s="32">
        <f t="shared" si="23"/>
        <v>0</v>
      </c>
      <c r="N258" s="32">
        <f t="shared" si="24"/>
        <v>0</v>
      </c>
      <c r="O258" s="32">
        <f t="shared" si="25"/>
        <v>0</v>
      </c>
      <c r="P258" s="32">
        <f t="shared" si="26"/>
        <v>0</v>
      </c>
      <c r="Q258" s="32">
        <f t="shared" si="27"/>
        <v>0</v>
      </c>
      <c r="R258" s="32">
        <f t="shared" si="28"/>
        <v>0</v>
      </c>
      <c r="S258" s="32">
        <f t="shared" si="22"/>
        <v>0</v>
      </c>
      <c r="T258" s="58"/>
    </row>
    <row r="259" spans="1:20" x14ac:dyDescent="0.2">
      <c r="A259" s="53"/>
      <c r="B259" s="106"/>
      <c r="C259" s="71"/>
      <c r="D259" s="54"/>
      <c r="E259" s="107"/>
      <c r="F259" s="55"/>
      <c r="G259" s="55"/>
      <c r="H259" s="56"/>
      <c r="I259" s="56"/>
      <c r="J259" s="82"/>
      <c r="K259" s="57"/>
      <c r="L259" s="57"/>
      <c r="M259" s="32">
        <f t="shared" si="23"/>
        <v>0</v>
      </c>
      <c r="N259" s="32">
        <f t="shared" si="24"/>
        <v>0</v>
      </c>
      <c r="O259" s="32">
        <f t="shared" si="25"/>
        <v>0</v>
      </c>
      <c r="P259" s="32">
        <f t="shared" si="26"/>
        <v>0</v>
      </c>
      <c r="Q259" s="32">
        <f t="shared" si="27"/>
        <v>0</v>
      </c>
      <c r="R259" s="32">
        <f t="shared" si="28"/>
        <v>0</v>
      </c>
      <c r="S259" s="32">
        <f t="shared" si="22"/>
        <v>0</v>
      </c>
      <c r="T259" s="58"/>
    </row>
    <row r="260" spans="1:20" x14ac:dyDescent="0.2">
      <c r="A260" s="53"/>
      <c r="B260" s="106"/>
      <c r="C260" s="71"/>
      <c r="D260" s="54"/>
      <c r="E260" s="107"/>
      <c r="F260" s="55"/>
      <c r="G260" s="55"/>
      <c r="H260" s="56"/>
      <c r="I260" s="56"/>
      <c r="J260" s="82"/>
      <c r="K260" s="57"/>
      <c r="L260" s="57"/>
      <c r="M260" s="32">
        <f t="shared" si="23"/>
        <v>0</v>
      </c>
      <c r="N260" s="32">
        <f t="shared" si="24"/>
        <v>0</v>
      </c>
      <c r="O260" s="32">
        <f t="shared" si="25"/>
        <v>0</v>
      </c>
      <c r="P260" s="32">
        <f t="shared" si="26"/>
        <v>0</v>
      </c>
      <c r="Q260" s="32">
        <f t="shared" si="27"/>
        <v>0</v>
      </c>
      <c r="R260" s="32">
        <f t="shared" si="28"/>
        <v>0</v>
      </c>
      <c r="S260" s="32">
        <f t="shared" si="22"/>
        <v>0</v>
      </c>
      <c r="T260" s="58"/>
    </row>
    <row r="261" spans="1:20" x14ac:dyDescent="0.2">
      <c r="A261" s="53"/>
      <c r="B261" s="106"/>
      <c r="C261" s="71"/>
      <c r="D261" s="54"/>
      <c r="E261" s="107"/>
      <c r="F261" s="55"/>
      <c r="G261" s="55"/>
      <c r="H261" s="56"/>
      <c r="I261" s="56"/>
      <c r="J261" s="82"/>
      <c r="K261" s="57"/>
      <c r="L261" s="57"/>
      <c r="M261" s="32">
        <f t="shared" si="23"/>
        <v>0</v>
      </c>
      <c r="N261" s="32">
        <f t="shared" si="24"/>
        <v>0</v>
      </c>
      <c r="O261" s="32">
        <f t="shared" si="25"/>
        <v>0</v>
      </c>
      <c r="P261" s="32">
        <f t="shared" si="26"/>
        <v>0</v>
      </c>
      <c r="Q261" s="32">
        <f t="shared" si="27"/>
        <v>0</v>
      </c>
      <c r="R261" s="32">
        <f t="shared" si="28"/>
        <v>0</v>
      </c>
      <c r="S261" s="32">
        <f t="shared" si="22"/>
        <v>0</v>
      </c>
      <c r="T261" s="58"/>
    </row>
    <row r="262" spans="1:20" x14ac:dyDescent="0.2">
      <c r="A262" s="53"/>
      <c r="B262" s="106"/>
      <c r="C262" s="71"/>
      <c r="D262" s="54"/>
      <c r="E262" s="107"/>
      <c r="F262" s="55"/>
      <c r="G262" s="55"/>
      <c r="H262" s="56"/>
      <c r="I262" s="56"/>
      <c r="J262" s="82"/>
      <c r="K262" s="57"/>
      <c r="L262" s="57"/>
      <c r="M262" s="32">
        <f t="shared" si="23"/>
        <v>0</v>
      </c>
      <c r="N262" s="32">
        <f t="shared" si="24"/>
        <v>0</v>
      </c>
      <c r="O262" s="32">
        <f t="shared" si="25"/>
        <v>0</v>
      </c>
      <c r="P262" s="32">
        <f t="shared" si="26"/>
        <v>0</v>
      </c>
      <c r="Q262" s="32">
        <f t="shared" si="27"/>
        <v>0</v>
      </c>
      <c r="R262" s="32">
        <f t="shared" si="28"/>
        <v>0</v>
      </c>
      <c r="S262" s="32">
        <f t="shared" si="22"/>
        <v>0</v>
      </c>
      <c r="T262" s="58"/>
    </row>
    <row r="263" spans="1:20" x14ac:dyDescent="0.2">
      <c r="A263" s="53"/>
      <c r="B263" s="106"/>
      <c r="C263" s="71"/>
      <c r="D263" s="54"/>
      <c r="E263" s="107"/>
      <c r="F263" s="55"/>
      <c r="G263" s="55"/>
      <c r="H263" s="56"/>
      <c r="I263" s="56"/>
      <c r="J263" s="82"/>
      <c r="K263" s="57"/>
      <c r="L263" s="57"/>
      <c r="M263" s="32">
        <f t="shared" si="23"/>
        <v>0</v>
      </c>
      <c r="N263" s="32">
        <f t="shared" si="24"/>
        <v>0</v>
      </c>
      <c r="O263" s="32">
        <f t="shared" si="25"/>
        <v>0</v>
      </c>
      <c r="P263" s="32">
        <f t="shared" si="26"/>
        <v>0</v>
      </c>
      <c r="Q263" s="32">
        <f t="shared" si="27"/>
        <v>0</v>
      </c>
      <c r="R263" s="32">
        <f t="shared" si="28"/>
        <v>0</v>
      </c>
      <c r="S263" s="32">
        <f t="shared" si="22"/>
        <v>0</v>
      </c>
      <c r="T263" s="58"/>
    </row>
    <row r="264" spans="1:20" x14ac:dyDescent="0.2">
      <c r="A264" s="53"/>
      <c r="B264" s="106"/>
      <c r="C264" s="71"/>
      <c r="D264" s="54"/>
      <c r="E264" s="107"/>
      <c r="F264" s="55"/>
      <c r="G264" s="55"/>
      <c r="H264" s="56"/>
      <c r="I264" s="56"/>
      <c r="J264" s="82"/>
      <c r="K264" s="57"/>
      <c r="L264" s="57"/>
      <c r="M264" s="32">
        <f t="shared" si="23"/>
        <v>0</v>
      </c>
      <c r="N264" s="32">
        <f t="shared" si="24"/>
        <v>0</v>
      </c>
      <c r="O264" s="32">
        <f t="shared" si="25"/>
        <v>0</v>
      </c>
      <c r="P264" s="32">
        <f t="shared" si="26"/>
        <v>0</v>
      </c>
      <c r="Q264" s="32">
        <f t="shared" si="27"/>
        <v>0</v>
      </c>
      <c r="R264" s="32">
        <f t="shared" si="28"/>
        <v>0</v>
      </c>
      <c r="S264" s="32">
        <f t="shared" si="22"/>
        <v>0</v>
      </c>
      <c r="T264" s="58"/>
    </row>
    <row r="265" spans="1:20" x14ac:dyDescent="0.2">
      <c r="A265" s="53"/>
      <c r="B265" s="106"/>
      <c r="C265" s="71"/>
      <c r="D265" s="54"/>
      <c r="E265" s="107"/>
      <c r="F265" s="55"/>
      <c r="G265" s="55"/>
      <c r="H265" s="56"/>
      <c r="I265" s="56"/>
      <c r="J265" s="82"/>
      <c r="K265" s="57"/>
      <c r="L265" s="57"/>
      <c r="M265" s="32">
        <f t="shared" si="23"/>
        <v>0</v>
      </c>
      <c r="N265" s="32">
        <f t="shared" si="24"/>
        <v>0</v>
      </c>
      <c r="O265" s="32">
        <f t="shared" si="25"/>
        <v>0</v>
      </c>
      <c r="P265" s="32">
        <f t="shared" si="26"/>
        <v>0</v>
      </c>
      <c r="Q265" s="32">
        <f t="shared" si="27"/>
        <v>0</v>
      </c>
      <c r="R265" s="32">
        <f t="shared" si="28"/>
        <v>0</v>
      </c>
      <c r="S265" s="32">
        <f t="shared" si="22"/>
        <v>0</v>
      </c>
      <c r="T265" s="58"/>
    </row>
    <row r="266" spans="1:20" x14ac:dyDescent="0.2">
      <c r="A266" s="53"/>
      <c r="B266" s="106"/>
      <c r="C266" s="71"/>
      <c r="D266" s="54"/>
      <c r="E266" s="107"/>
      <c r="F266" s="55"/>
      <c r="G266" s="55"/>
      <c r="H266" s="56"/>
      <c r="I266" s="56"/>
      <c r="J266" s="82"/>
      <c r="K266" s="57"/>
      <c r="L266" s="57"/>
      <c r="M266" s="32">
        <f t="shared" si="23"/>
        <v>0</v>
      </c>
      <c r="N266" s="32">
        <f t="shared" si="24"/>
        <v>0</v>
      </c>
      <c r="O266" s="32">
        <f t="shared" si="25"/>
        <v>0</v>
      </c>
      <c r="P266" s="32">
        <f t="shared" si="26"/>
        <v>0</v>
      </c>
      <c r="Q266" s="32">
        <f t="shared" si="27"/>
        <v>0</v>
      </c>
      <c r="R266" s="32">
        <f t="shared" si="28"/>
        <v>0</v>
      </c>
      <c r="S266" s="32">
        <f t="shared" si="22"/>
        <v>0</v>
      </c>
      <c r="T266" s="58"/>
    </row>
    <row r="267" spans="1:20" x14ac:dyDescent="0.2">
      <c r="A267" s="53"/>
      <c r="B267" s="106"/>
      <c r="C267" s="71"/>
      <c r="D267" s="54"/>
      <c r="E267" s="107"/>
      <c r="F267" s="55"/>
      <c r="G267" s="55"/>
      <c r="H267" s="56"/>
      <c r="I267" s="56"/>
      <c r="J267" s="82"/>
      <c r="K267" s="57"/>
      <c r="L267" s="57"/>
      <c r="M267" s="32">
        <f t="shared" si="23"/>
        <v>0</v>
      </c>
      <c r="N267" s="32">
        <f t="shared" si="24"/>
        <v>0</v>
      </c>
      <c r="O267" s="32">
        <f t="shared" si="25"/>
        <v>0</v>
      </c>
      <c r="P267" s="32">
        <f t="shared" si="26"/>
        <v>0</v>
      </c>
      <c r="Q267" s="32">
        <f t="shared" si="27"/>
        <v>0</v>
      </c>
      <c r="R267" s="32">
        <f t="shared" si="28"/>
        <v>0</v>
      </c>
      <c r="S267" s="32">
        <f t="shared" si="22"/>
        <v>0</v>
      </c>
      <c r="T267" s="58"/>
    </row>
    <row r="268" spans="1:20" x14ac:dyDescent="0.2">
      <c r="A268" s="53"/>
      <c r="B268" s="106"/>
      <c r="C268" s="71"/>
      <c r="D268" s="54"/>
      <c r="E268" s="107"/>
      <c r="F268" s="55"/>
      <c r="G268" s="55"/>
      <c r="H268" s="56"/>
      <c r="I268" s="56"/>
      <c r="J268" s="82"/>
      <c r="K268" s="57"/>
      <c r="L268" s="57"/>
      <c r="M268" s="32">
        <f t="shared" ref="M268" si="29">IF((J268=130),(I268-K268),0)</f>
        <v>0</v>
      </c>
      <c r="N268" s="32">
        <f t="shared" ref="N268" si="30">IF(OR($J268=211,$J268=212,$J268=213,$J268=214,$J268=219,$J268=230,$J268=240),($I268-$K268),0)</f>
        <v>0</v>
      </c>
      <c r="O268" s="32">
        <f t="shared" ref="O268" si="31">IF(OR(MID($J268,"1",1)="0",MID($J268,"1",1)="3"),($I268-$K268),0)</f>
        <v>0</v>
      </c>
      <c r="P268" s="32">
        <f t="shared" ref="P268" si="32">IF(OR($J268=410,$J268=420,$J268=430,$J268=440,$J268=452,$J268=455,$J268=456,$J268=459,$J268=461,$J268=475,$J268=480,$J268=490),($I268-$K268),0)</f>
        <v>0</v>
      </c>
      <c r="Q268" s="32">
        <f t="shared" ref="Q268" si="33">IF(OR($J268=510,$J268=520,$J268=530,$J268=540,$J268=551,$J268=559,$J268=560,$J268=570,$J268=590),($I268-$K268),0)</f>
        <v>0</v>
      </c>
      <c r="R268" s="32">
        <f t="shared" ref="R268" si="34">IF(OR($J268=619,$J268=622,$J268=623),($I268-$K268),0)</f>
        <v>0</v>
      </c>
      <c r="S268" s="32">
        <f t="shared" si="22"/>
        <v>0</v>
      </c>
      <c r="T268" s="58"/>
    </row>
    <row r="269" spans="1:20" x14ac:dyDescent="0.2">
      <c r="A269" s="20"/>
      <c r="B269" s="20"/>
      <c r="C269" s="34"/>
      <c r="D269" s="20"/>
      <c r="E269" s="33" t="s">
        <v>129</v>
      </c>
      <c r="F269" s="35"/>
      <c r="G269" s="35"/>
      <c r="H269" s="22">
        <f>SUM(H10:H268)</f>
        <v>0</v>
      </c>
      <c r="I269" s="22">
        <f>SUM(I10:I268)</f>
        <v>0</v>
      </c>
      <c r="J269" s="83"/>
      <c r="K269" s="23">
        <f>SUM(K10:K268)</f>
        <v>0</v>
      </c>
      <c r="L269" s="23">
        <f>SUM(L10:L268)</f>
        <v>0</v>
      </c>
      <c r="M269" s="24">
        <f t="shared" ref="M269:S269" si="35">SUM(M10:M268)</f>
        <v>0</v>
      </c>
      <c r="N269" s="24">
        <f t="shared" si="35"/>
        <v>0</v>
      </c>
      <c r="O269" s="24">
        <f t="shared" si="35"/>
        <v>0</v>
      </c>
      <c r="P269" s="24">
        <f t="shared" si="35"/>
        <v>0</v>
      </c>
      <c r="Q269" s="24">
        <f t="shared" si="35"/>
        <v>0</v>
      </c>
      <c r="R269" s="24">
        <f t="shared" si="35"/>
        <v>0</v>
      </c>
      <c r="S269" s="24">
        <f t="shared" si="35"/>
        <v>0</v>
      </c>
      <c r="T269" s="58"/>
    </row>
    <row r="271" spans="1:20" x14ac:dyDescent="0.2">
      <c r="A271" s="12"/>
      <c r="B271" s="45"/>
      <c r="D271" s="45"/>
    </row>
    <row r="272" spans="1:20" x14ac:dyDescent="0.2">
      <c r="A272" s="12"/>
      <c r="B272" s="45"/>
      <c r="D272" s="45"/>
    </row>
  </sheetData>
  <sheetProtection sheet="1" selectLockedCells="1" autoFilter="0"/>
  <autoFilter ref="A10:T268"/>
  <mergeCells count="5">
    <mergeCell ref="M8:S8"/>
    <mergeCell ref="C2:T2"/>
    <mergeCell ref="B8:D8"/>
    <mergeCell ref="H8:K8"/>
    <mergeCell ref="E8:G8"/>
  </mergeCells>
  <dataValidations count="1">
    <dataValidation type="list" allowBlank="1" showInputMessage="1" showErrorMessage="1" errorTitle="Hinweis:" error="Bitte verwenden Sie eine Kostengruppe gemäß Anlage 10 StBauFR." sqref="J10">
      <formula1>$V$11:$V$88</formula1>
    </dataValidation>
  </dataValidations>
  <pageMargins left="0.39370078740157483" right="0.39370078740157483" top="0.78740157480314965" bottom="0.78740157480314965" header="0.31496062992125984" footer="0.39370078740157483"/>
  <pageSetup paperSize="9" scale="66" fitToHeight="0" orientation="landscape" r:id="rId1"/>
  <headerFooter scaleWithDoc="0">
    <oddFooter>&amp;R&amp;8Seite &amp;P von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Hinweis:" error="Bitte verwenden Sie eine Kostengruppe gemäß Anlage 10 StBauFR.">
          <x14:formula1>
            <xm:f>Auswahllisten!$A$3:$A$110</xm:f>
          </x14:formula1>
          <xm:sqref>J11:J268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topLeftCell="A58" workbookViewId="0">
      <selection activeCell="B90" sqref="B90"/>
    </sheetView>
  </sheetViews>
  <sheetFormatPr baseColWidth="10" defaultRowHeight="14.25" x14ac:dyDescent="0.2"/>
  <sheetData>
    <row r="1" spans="1:3" ht="15" x14ac:dyDescent="0.25">
      <c r="A1" s="131" t="s">
        <v>205</v>
      </c>
    </row>
    <row r="3" spans="1:3" x14ac:dyDescent="0.2">
      <c r="A3" s="39">
        <v>110</v>
      </c>
      <c r="B3" t="s">
        <v>204</v>
      </c>
    </row>
    <row r="4" spans="1:3" x14ac:dyDescent="0.2">
      <c r="A4" s="40">
        <v>120</v>
      </c>
      <c r="B4" t="s">
        <v>204</v>
      </c>
    </row>
    <row r="5" spans="1:3" x14ac:dyDescent="0.2">
      <c r="A5" s="41">
        <v>130</v>
      </c>
    </row>
    <row r="6" spans="1:3" x14ac:dyDescent="0.2">
      <c r="A6" s="40">
        <v>211</v>
      </c>
    </row>
    <row r="7" spans="1:3" x14ac:dyDescent="0.2">
      <c r="A7" s="40">
        <v>212</v>
      </c>
    </row>
    <row r="8" spans="1:3" x14ac:dyDescent="0.2">
      <c r="A8" s="40">
        <v>213</v>
      </c>
    </row>
    <row r="9" spans="1:3" x14ac:dyDescent="0.2">
      <c r="A9" s="40">
        <v>214</v>
      </c>
    </row>
    <row r="10" spans="1:3" x14ac:dyDescent="0.2">
      <c r="A10" s="111">
        <v>219</v>
      </c>
      <c r="B10" s="111">
        <v>210</v>
      </c>
      <c r="C10" t="s">
        <v>191</v>
      </c>
    </row>
    <row r="11" spans="1:3" x14ac:dyDescent="0.2">
      <c r="A11" s="40">
        <v>220</v>
      </c>
      <c r="B11" t="s">
        <v>204</v>
      </c>
    </row>
    <row r="12" spans="1:3" x14ac:dyDescent="0.2">
      <c r="A12" s="111">
        <v>230</v>
      </c>
    </row>
    <row r="13" spans="1:3" x14ac:dyDescent="0.2">
      <c r="A13" s="41">
        <v>240</v>
      </c>
    </row>
    <row r="14" spans="1:3" x14ac:dyDescent="0.2">
      <c r="A14" s="128">
        <v>250</v>
      </c>
      <c r="B14" t="s">
        <v>204</v>
      </c>
    </row>
    <row r="15" spans="1:3" x14ac:dyDescent="0.2">
      <c r="A15" s="127" t="s">
        <v>91</v>
      </c>
    </row>
    <row r="16" spans="1:3" x14ac:dyDescent="0.2">
      <c r="A16" s="68" t="s">
        <v>92</v>
      </c>
    </row>
    <row r="17" spans="1:2" x14ac:dyDescent="0.2">
      <c r="A17" s="122" t="s">
        <v>93</v>
      </c>
      <c r="B17" s="117"/>
    </row>
    <row r="18" spans="1:2" ht="15" x14ac:dyDescent="0.2">
      <c r="A18" s="122" t="s">
        <v>94</v>
      </c>
      <c r="B18" s="124"/>
    </row>
    <row r="19" spans="1:2" x14ac:dyDescent="0.2">
      <c r="A19" s="122" t="s">
        <v>95</v>
      </c>
      <c r="B19" s="125"/>
    </row>
    <row r="20" spans="1:2" x14ac:dyDescent="0.2">
      <c r="A20" s="122" t="s">
        <v>96</v>
      </c>
      <c r="B20" s="125"/>
    </row>
    <row r="21" spans="1:2" x14ac:dyDescent="0.2">
      <c r="A21" s="122" t="s">
        <v>90</v>
      </c>
      <c r="B21" s="125"/>
    </row>
    <row r="22" spans="1:2" x14ac:dyDescent="0.2">
      <c r="A22" s="122" t="s">
        <v>97</v>
      </c>
      <c r="B22" s="125"/>
    </row>
    <row r="23" spans="1:2" x14ac:dyDescent="0.2">
      <c r="A23" s="122" t="s">
        <v>98</v>
      </c>
      <c r="B23" s="125"/>
    </row>
    <row r="24" spans="1:2" x14ac:dyDescent="0.2">
      <c r="A24" s="122" t="s">
        <v>99</v>
      </c>
      <c r="B24" s="126"/>
    </row>
    <row r="25" spans="1:2" x14ac:dyDescent="0.2">
      <c r="A25" s="122" t="s">
        <v>100</v>
      </c>
      <c r="B25" s="126"/>
    </row>
    <row r="26" spans="1:2" x14ac:dyDescent="0.2">
      <c r="A26" s="122" t="s">
        <v>101</v>
      </c>
      <c r="B26" s="125"/>
    </row>
    <row r="27" spans="1:2" x14ac:dyDescent="0.2">
      <c r="A27" s="123" t="s">
        <v>102</v>
      </c>
      <c r="B27" s="126"/>
    </row>
    <row r="28" spans="1:2" x14ac:dyDescent="0.2">
      <c r="A28" s="123" t="s">
        <v>185</v>
      </c>
      <c r="B28" s="126"/>
    </row>
    <row r="29" spans="1:2" x14ac:dyDescent="0.2">
      <c r="A29" s="122" t="s">
        <v>103</v>
      </c>
      <c r="B29" s="125"/>
    </row>
    <row r="30" spans="1:2" x14ac:dyDescent="0.2">
      <c r="A30" s="122" t="s">
        <v>104</v>
      </c>
      <c r="B30" s="126"/>
    </row>
    <row r="31" spans="1:2" ht="15" x14ac:dyDescent="0.2">
      <c r="A31" s="122" t="s">
        <v>105</v>
      </c>
      <c r="B31" s="124"/>
    </row>
    <row r="32" spans="1:2" x14ac:dyDescent="0.2">
      <c r="A32" s="122" t="s">
        <v>198</v>
      </c>
      <c r="B32" s="117"/>
    </row>
    <row r="33" spans="1:1" x14ac:dyDescent="0.2">
      <c r="A33" s="68" t="s">
        <v>106</v>
      </c>
    </row>
    <row r="34" spans="1:1" x14ac:dyDescent="0.2">
      <c r="A34" s="68" t="s">
        <v>107</v>
      </c>
    </row>
    <row r="35" spans="1:1" x14ac:dyDescent="0.2">
      <c r="A35" s="68" t="s">
        <v>199</v>
      </c>
    </row>
    <row r="36" spans="1:1" x14ac:dyDescent="0.2">
      <c r="A36" s="68" t="s">
        <v>200</v>
      </c>
    </row>
    <row r="37" spans="1:1" x14ac:dyDescent="0.2">
      <c r="A37" s="68" t="s">
        <v>108</v>
      </c>
    </row>
    <row r="38" spans="1:1" x14ac:dyDescent="0.2">
      <c r="A38" s="68" t="s">
        <v>109</v>
      </c>
    </row>
    <row r="39" spans="1:1" x14ac:dyDescent="0.2">
      <c r="A39" s="68" t="s">
        <v>110</v>
      </c>
    </row>
    <row r="40" spans="1:1" x14ac:dyDescent="0.2">
      <c r="A40" s="68" t="s">
        <v>111</v>
      </c>
    </row>
    <row r="41" spans="1:1" x14ac:dyDescent="0.2">
      <c r="A41" s="68" t="s">
        <v>201</v>
      </c>
    </row>
    <row r="42" spans="1:1" x14ac:dyDescent="0.2">
      <c r="A42" s="68" t="s">
        <v>112</v>
      </c>
    </row>
    <row r="43" spans="1:1" x14ac:dyDescent="0.2">
      <c r="A43" s="68" t="s">
        <v>113</v>
      </c>
    </row>
    <row r="44" spans="1:1" x14ac:dyDescent="0.2">
      <c r="A44" s="68" t="s">
        <v>202</v>
      </c>
    </row>
    <row r="45" spans="1:1" x14ac:dyDescent="0.2">
      <c r="A45" s="68" t="s">
        <v>114</v>
      </c>
    </row>
    <row r="46" spans="1:1" x14ac:dyDescent="0.2">
      <c r="A46" s="68" t="s">
        <v>203</v>
      </c>
    </row>
    <row r="47" spans="1:1" x14ac:dyDescent="0.2">
      <c r="A47" s="40">
        <v>410</v>
      </c>
    </row>
    <row r="48" spans="1:1" x14ac:dyDescent="0.2">
      <c r="A48" s="40">
        <v>420</v>
      </c>
    </row>
    <row r="49" spans="1:3" x14ac:dyDescent="0.2">
      <c r="A49" s="40">
        <v>430</v>
      </c>
    </row>
    <row r="50" spans="1:3" x14ac:dyDescent="0.2">
      <c r="A50" s="40">
        <v>440</v>
      </c>
    </row>
    <row r="51" spans="1:3" x14ac:dyDescent="0.2">
      <c r="A51" s="40">
        <v>451</v>
      </c>
      <c r="B51" s="129" t="s">
        <v>204</v>
      </c>
    </row>
    <row r="52" spans="1:3" x14ac:dyDescent="0.2">
      <c r="A52" s="40">
        <v>452</v>
      </c>
    </row>
    <row r="53" spans="1:3" x14ac:dyDescent="0.2">
      <c r="A53" s="40">
        <v>453</v>
      </c>
      <c r="B53" s="129" t="s">
        <v>204</v>
      </c>
    </row>
    <row r="54" spans="1:3" x14ac:dyDescent="0.2">
      <c r="A54" s="40">
        <v>454</v>
      </c>
      <c r="B54" s="129" t="s">
        <v>204</v>
      </c>
    </row>
    <row r="55" spans="1:3" x14ac:dyDescent="0.2">
      <c r="A55" s="40">
        <v>455</v>
      </c>
    </row>
    <row r="56" spans="1:3" x14ac:dyDescent="0.2">
      <c r="A56" s="40">
        <v>456</v>
      </c>
    </row>
    <row r="57" spans="1:3" x14ac:dyDescent="0.2">
      <c r="A57" s="40">
        <v>457</v>
      </c>
      <c r="B57" s="129" t="s">
        <v>204</v>
      </c>
    </row>
    <row r="58" spans="1:3" x14ac:dyDescent="0.2">
      <c r="A58" s="40">
        <v>459</v>
      </c>
      <c r="B58">
        <v>450</v>
      </c>
    </row>
    <row r="59" spans="1:3" x14ac:dyDescent="0.2">
      <c r="A59" s="41">
        <v>461</v>
      </c>
    </row>
    <row r="60" spans="1:3" x14ac:dyDescent="0.2">
      <c r="A60" s="41">
        <v>462</v>
      </c>
      <c r="B60" s="129" t="s">
        <v>204</v>
      </c>
    </row>
    <row r="61" spans="1:3" x14ac:dyDescent="0.2">
      <c r="A61" s="41">
        <v>463</v>
      </c>
      <c r="B61" s="129" t="s">
        <v>204</v>
      </c>
    </row>
    <row r="62" spans="1:3" x14ac:dyDescent="0.2">
      <c r="A62" s="41">
        <v>464</v>
      </c>
      <c r="B62" s="129" t="s">
        <v>204</v>
      </c>
    </row>
    <row r="63" spans="1:3" x14ac:dyDescent="0.2">
      <c r="A63" s="41">
        <v>465</v>
      </c>
      <c r="B63" s="129" t="s">
        <v>204</v>
      </c>
    </row>
    <row r="64" spans="1:3" x14ac:dyDescent="0.2">
      <c r="A64" s="41">
        <v>469</v>
      </c>
      <c r="B64" s="129" t="s">
        <v>204</v>
      </c>
      <c r="C64">
        <v>460</v>
      </c>
    </row>
    <row r="65" spans="1:3" x14ac:dyDescent="0.2">
      <c r="A65" s="41">
        <v>471</v>
      </c>
      <c r="B65" s="129" t="s">
        <v>204</v>
      </c>
    </row>
    <row r="66" spans="1:3" x14ac:dyDescent="0.2">
      <c r="A66" s="41">
        <v>472</v>
      </c>
      <c r="B66" s="129" t="s">
        <v>204</v>
      </c>
    </row>
    <row r="67" spans="1:3" x14ac:dyDescent="0.2">
      <c r="A67" s="41">
        <v>473</v>
      </c>
      <c r="B67" s="129" t="s">
        <v>204</v>
      </c>
    </row>
    <row r="68" spans="1:3" x14ac:dyDescent="0.2">
      <c r="A68" s="41">
        <v>474</v>
      </c>
      <c r="B68" s="129" t="s">
        <v>204</v>
      </c>
    </row>
    <row r="69" spans="1:3" x14ac:dyDescent="0.2">
      <c r="A69" s="41">
        <v>475</v>
      </c>
    </row>
    <row r="70" spans="1:3" x14ac:dyDescent="0.2">
      <c r="A70" s="41">
        <v>476</v>
      </c>
      <c r="B70" s="129" t="s">
        <v>204</v>
      </c>
    </row>
    <row r="71" spans="1:3" x14ac:dyDescent="0.2">
      <c r="A71" s="41">
        <v>477</v>
      </c>
      <c r="B71" s="129" t="s">
        <v>204</v>
      </c>
    </row>
    <row r="72" spans="1:3" x14ac:dyDescent="0.2">
      <c r="A72" s="41">
        <v>478</v>
      </c>
      <c r="B72" s="129" t="s">
        <v>204</v>
      </c>
    </row>
    <row r="73" spans="1:3" x14ac:dyDescent="0.2">
      <c r="A73" s="111">
        <v>479</v>
      </c>
      <c r="B73" s="130" t="s">
        <v>204</v>
      </c>
      <c r="C73">
        <v>470</v>
      </c>
    </row>
    <row r="74" spans="1:3" x14ac:dyDescent="0.2">
      <c r="A74" s="111">
        <v>480</v>
      </c>
    </row>
    <row r="75" spans="1:3" x14ac:dyDescent="0.2">
      <c r="A75" s="111">
        <v>490</v>
      </c>
    </row>
    <row r="76" spans="1:3" x14ac:dyDescent="0.2">
      <c r="A76" s="40">
        <v>510</v>
      </c>
    </row>
    <row r="77" spans="1:3" x14ac:dyDescent="0.2">
      <c r="A77" s="40">
        <v>520</v>
      </c>
    </row>
    <row r="78" spans="1:3" x14ac:dyDescent="0.2">
      <c r="A78" s="40">
        <v>530</v>
      </c>
    </row>
    <row r="79" spans="1:3" x14ac:dyDescent="0.2">
      <c r="A79" s="40">
        <v>540</v>
      </c>
    </row>
    <row r="80" spans="1:3" x14ac:dyDescent="0.2">
      <c r="A80" s="40">
        <v>551</v>
      </c>
    </row>
    <row r="81" spans="1:3" x14ac:dyDescent="0.2">
      <c r="A81" s="40">
        <v>552</v>
      </c>
      <c r="B81" s="129" t="s">
        <v>204</v>
      </c>
    </row>
    <row r="82" spans="1:3" x14ac:dyDescent="0.2">
      <c r="A82" s="111">
        <v>559</v>
      </c>
      <c r="B82">
        <v>550</v>
      </c>
    </row>
    <row r="83" spans="1:3" x14ac:dyDescent="0.2">
      <c r="A83" s="111">
        <v>560</v>
      </c>
    </row>
    <row r="84" spans="1:3" x14ac:dyDescent="0.2">
      <c r="A84" s="111">
        <v>570</v>
      </c>
    </row>
    <row r="85" spans="1:3" x14ac:dyDescent="0.2">
      <c r="A85" s="111">
        <v>590</v>
      </c>
    </row>
    <row r="86" spans="1:3" x14ac:dyDescent="0.2">
      <c r="A86" s="40">
        <v>611</v>
      </c>
      <c r="B86" t="s">
        <v>204</v>
      </c>
    </row>
    <row r="87" spans="1:3" x14ac:dyDescent="0.2">
      <c r="A87" s="40">
        <v>612</v>
      </c>
      <c r="B87" t="s">
        <v>204</v>
      </c>
    </row>
    <row r="88" spans="1:3" x14ac:dyDescent="0.2">
      <c r="A88" s="111">
        <v>619</v>
      </c>
      <c r="C88">
        <v>610</v>
      </c>
    </row>
    <row r="89" spans="1:3" x14ac:dyDescent="0.2">
      <c r="A89" s="40">
        <v>621</v>
      </c>
      <c r="B89" t="s">
        <v>204</v>
      </c>
    </row>
    <row r="90" spans="1:3" x14ac:dyDescent="0.2">
      <c r="A90" s="40">
        <v>622</v>
      </c>
    </row>
    <row r="91" spans="1:3" x14ac:dyDescent="0.2">
      <c r="A91" s="41">
        <v>623</v>
      </c>
      <c r="C91">
        <v>620</v>
      </c>
    </row>
    <row r="92" spans="1:3" x14ac:dyDescent="0.2">
      <c r="A92" s="40">
        <v>710</v>
      </c>
    </row>
    <row r="93" spans="1:3" x14ac:dyDescent="0.2">
      <c r="A93" s="40">
        <v>720</v>
      </c>
    </row>
    <row r="94" spans="1:3" x14ac:dyDescent="0.2">
      <c r="A94" s="40">
        <v>731</v>
      </c>
    </row>
    <row r="95" spans="1:3" x14ac:dyDescent="0.2">
      <c r="A95" s="40">
        <v>732</v>
      </c>
    </row>
    <row r="96" spans="1:3" x14ac:dyDescent="0.2">
      <c r="A96" s="40">
        <v>733</v>
      </c>
    </row>
    <row r="97" spans="1:3" x14ac:dyDescent="0.2">
      <c r="A97" s="40">
        <v>734</v>
      </c>
    </row>
    <row r="98" spans="1:3" x14ac:dyDescent="0.2">
      <c r="A98" s="40">
        <v>735</v>
      </c>
    </row>
    <row r="99" spans="1:3" x14ac:dyDescent="0.2">
      <c r="A99" s="40">
        <v>736</v>
      </c>
    </row>
    <row r="100" spans="1:3" x14ac:dyDescent="0.2">
      <c r="A100" s="40">
        <v>739</v>
      </c>
      <c r="C100">
        <v>730</v>
      </c>
    </row>
    <row r="101" spans="1:3" x14ac:dyDescent="0.2">
      <c r="A101" s="40">
        <v>740</v>
      </c>
    </row>
    <row r="102" spans="1:3" x14ac:dyDescent="0.2">
      <c r="A102" s="40">
        <v>750</v>
      </c>
    </row>
    <row r="103" spans="1:3" x14ac:dyDescent="0.2">
      <c r="A103" s="40">
        <v>760</v>
      </c>
    </row>
    <row r="104" spans="1:3" x14ac:dyDescent="0.2">
      <c r="A104" s="40">
        <v>771</v>
      </c>
    </row>
    <row r="105" spans="1:3" x14ac:dyDescent="0.2">
      <c r="A105" s="40">
        <v>772</v>
      </c>
    </row>
    <row r="106" spans="1:3" x14ac:dyDescent="0.2">
      <c r="A106" s="40">
        <v>773</v>
      </c>
    </row>
    <row r="107" spans="1:3" x14ac:dyDescent="0.2">
      <c r="A107" s="40">
        <v>774</v>
      </c>
    </row>
    <row r="108" spans="1:3" x14ac:dyDescent="0.2">
      <c r="A108" s="40">
        <v>775</v>
      </c>
    </row>
    <row r="109" spans="1:3" x14ac:dyDescent="0.2">
      <c r="A109" s="41">
        <v>779</v>
      </c>
    </row>
    <row r="110" spans="1:3" x14ac:dyDescent="0.2">
      <c r="A110" s="112">
        <v>790</v>
      </c>
    </row>
  </sheetData>
  <sheetProtection sheet="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Hinweisblatt</vt:lpstr>
      <vt:lpstr>Kostengliederung</vt:lpstr>
      <vt:lpstr>Belegliste</vt:lpstr>
      <vt:lpstr>Auswahllisten</vt:lpstr>
      <vt:lpstr>Belegliste!Druckbereich</vt:lpstr>
      <vt:lpstr>Kostengliederung!Druckbereich</vt:lpstr>
      <vt:lpstr>Belegliste!Drucktitel</vt:lpstr>
      <vt:lpstr>Kostengliederung!Drucktitel</vt:lpstr>
    </vt:vector>
  </TitlesOfParts>
  <Company>LFI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 Hetmainczyk</dc:creator>
  <cp:lastModifiedBy>Gabriele Hetmainczyk</cp:lastModifiedBy>
  <cp:lastPrinted>2022-12-19T14:43:51Z</cp:lastPrinted>
  <dcterms:created xsi:type="dcterms:W3CDTF">2015-11-10T07:48:03Z</dcterms:created>
  <dcterms:modified xsi:type="dcterms:W3CDTF">2022-12-19T14:44:57Z</dcterms:modified>
</cp:coreProperties>
</file>