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279140\279009\Internetredaktion\Förderprogramme\Städtebau\Formulare für die BeantragungAbrechnung von Einzelmaßnahmen\"/>
    </mc:Choice>
  </mc:AlternateContent>
  <bookViews>
    <workbookView xWindow="-15" yWindow="90" windowWidth="24075" windowHeight="11850"/>
  </bookViews>
  <sheets>
    <sheet name="Hinweisblatt" sheetId="7" r:id="rId1"/>
    <sheet name="Bsp. Belegliste" sheetId="9" r:id="rId2"/>
    <sheet name="Belegliste" sheetId="5" r:id="rId3"/>
    <sheet name="Kostengegenüberstellung" sheetId="4" r:id="rId4"/>
    <sheet name="Kosten-Flächenbilanz" sheetId="3" r:id="rId5"/>
    <sheet name="Kosten_Kunstobjekte" sheetId="11" r:id="rId6"/>
  </sheets>
  <definedNames>
    <definedName name="_xlnm._FilterDatabase" localSheetId="2" hidden="1">Belegliste!$A$16:$AB$225</definedName>
    <definedName name="_xlnm._FilterDatabase" localSheetId="1" hidden="1">'Bsp. Belegliste'!$A$16:$BD$16</definedName>
    <definedName name="_xlnm.Print_Area" localSheetId="0">Hinweisblatt!$A$1:$J$41</definedName>
    <definedName name="_xlnm.Print_Area" localSheetId="3">Kostengegenüberstellung!$A$1:$AG$100</definedName>
    <definedName name="_xlnm.Print_Titles" localSheetId="2">Belegliste!$14:$16</definedName>
    <definedName name="_xlnm.Print_Titles" localSheetId="1">'Bsp. Belegliste'!$14:$16</definedName>
    <definedName name="_xlnm.Print_Titles" localSheetId="3">Kostengegenüberstellung!$13:$14</definedName>
    <definedName name="Kostengruppen" localSheetId="5">#REF!</definedName>
    <definedName name="Kostengruppen">Hinweisblatt!$O$1:$O$64</definedName>
  </definedNames>
  <calcPr calcId="162913"/>
</workbook>
</file>

<file path=xl/calcChain.xml><?xml version="1.0" encoding="utf-8"?>
<calcChain xmlns="http://schemas.openxmlformats.org/spreadsheetml/2006/main">
  <c r="AF30" i="9" l="1"/>
  <c r="U83" i="4" l="1"/>
  <c r="U18" i="4"/>
  <c r="AC18" i="5"/>
  <c r="U42" i="4"/>
  <c r="G7" i="3"/>
  <c r="G5" i="11"/>
  <c r="U43" i="4"/>
  <c r="I8" i="4" l="1"/>
  <c r="I9" i="4"/>
  <c r="I10" i="4"/>
  <c r="G6" i="11" l="1"/>
  <c r="G7" i="11"/>
  <c r="G8" i="3"/>
  <c r="G9" i="3"/>
  <c r="L23" i="11"/>
  <c r="B13" i="11" s="1"/>
  <c r="V24" i="9" l="1"/>
  <c r="V22" i="9"/>
  <c r="Z226" i="9"/>
  <c r="S226" i="9"/>
  <c r="BA225" i="9"/>
  <c r="AX225" i="9"/>
  <c r="AU225" i="9"/>
  <c r="AR225" i="9"/>
  <c r="AO225" i="9"/>
  <c r="AL225" i="9"/>
  <c r="AI225" i="9"/>
  <c r="AF225" i="9"/>
  <c r="AC225" i="9"/>
  <c r="BA224" i="9"/>
  <c r="AX224" i="9"/>
  <c r="AU224" i="9"/>
  <c r="AR224" i="9"/>
  <c r="AO224" i="9"/>
  <c r="AL224" i="9"/>
  <c r="AI224" i="9"/>
  <c r="AF224" i="9"/>
  <c r="AC224" i="9"/>
  <c r="BA223" i="9"/>
  <c r="AX223" i="9"/>
  <c r="AU223" i="9"/>
  <c r="AR223" i="9"/>
  <c r="AO223" i="9"/>
  <c r="AL223" i="9"/>
  <c r="AI223" i="9"/>
  <c r="AF223" i="9"/>
  <c r="AC223" i="9"/>
  <c r="BA222" i="9"/>
  <c r="AX222" i="9"/>
  <c r="AU222" i="9"/>
  <c r="AR222" i="9"/>
  <c r="AO222" i="9"/>
  <c r="AL222" i="9"/>
  <c r="AI222" i="9"/>
  <c r="AF222" i="9"/>
  <c r="AC222" i="9"/>
  <c r="BA221" i="9"/>
  <c r="AX221" i="9"/>
  <c r="AU221" i="9"/>
  <c r="AR221" i="9"/>
  <c r="AO221" i="9"/>
  <c r="AL221" i="9"/>
  <c r="AI221" i="9"/>
  <c r="AF221" i="9"/>
  <c r="AC221" i="9"/>
  <c r="BA220" i="9"/>
  <c r="AX220" i="9"/>
  <c r="AU220" i="9"/>
  <c r="AR220" i="9"/>
  <c r="AO220" i="9"/>
  <c r="AL220" i="9"/>
  <c r="AI220" i="9"/>
  <c r="AF220" i="9"/>
  <c r="AC220" i="9"/>
  <c r="BA219" i="9"/>
  <c r="AX219" i="9"/>
  <c r="AU219" i="9"/>
  <c r="AR219" i="9"/>
  <c r="AO219" i="9"/>
  <c r="AL219" i="9"/>
  <c r="AI219" i="9"/>
  <c r="AF219" i="9"/>
  <c r="AC219" i="9"/>
  <c r="BA218" i="9"/>
  <c r="AX218" i="9"/>
  <c r="AU218" i="9"/>
  <c r="AR218" i="9"/>
  <c r="AO218" i="9"/>
  <c r="AL218" i="9"/>
  <c r="AI218" i="9"/>
  <c r="AF218" i="9"/>
  <c r="AC218" i="9"/>
  <c r="BA217" i="9"/>
  <c r="AX217" i="9"/>
  <c r="AU217" i="9"/>
  <c r="AR217" i="9"/>
  <c r="AO217" i="9"/>
  <c r="AL217" i="9"/>
  <c r="AI217" i="9"/>
  <c r="AF217" i="9"/>
  <c r="AC217" i="9"/>
  <c r="BA216" i="9"/>
  <c r="AX216" i="9"/>
  <c r="AU216" i="9"/>
  <c r="AR216" i="9"/>
  <c r="AO216" i="9"/>
  <c r="AL216" i="9"/>
  <c r="AI216" i="9"/>
  <c r="AF216" i="9"/>
  <c r="AC216" i="9"/>
  <c r="BA215" i="9"/>
  <c r="AX215" i="9"/>
  <c r="AU215" i="9"/>
  <c r="AR215" i="9"/>
  <c r="AO215" i="9"/>
  <c r="AL215" i="9"/>
  <c r="AI215" i="9"/>
  <c r="AF215" i="9"/>
  <c r="AC215" i="9"/>
  <c r="BA214" i="9"/>
  <c r="AX214" i="9"/>
  <c r="AU214" i="9"/>
  <c r="AR214" i="9"/>
  <c r="AO214" i="9"/>
  <c r="AL214" i="9"/>
  <c r="AI214" i="9"/>
  <c r="AF214" i="9"/>
  <c r="AC214" i="9"/>
  <c r="BA213" i="9"/>
  <c r="AX213" i="9"/>
  <c r="AU213" i="9"/>
  <c r="AR213" i="9"/>
  <c r="AO213" i="9"/>
  <c r="AL213" i="9"/>
  <c r="AI213" i="9"/>
  <c r="AF213" i="9"/>
  <c r="AC213" i="9"/>
  <c r="BA212" i="9"/>
  <c r="AX212" i="9"/>
  <c r="AU212" i="9"/>
  <c r="AR212" i="9"/>
  <c r="AO212" i="9"/>
  <c r="AL212" i="9"/>
  <c r="AI212" i="9"/>
  <c r="AF212" i="9"/>
  <c r="AC212" i="9"/>
  <c r="BA211" i="9"/>
  <c r="AX211" i="9"/>
  <c r="AU211" i="9"/>
  <c r="AR211" i="9"/>
  <c r="AO211" i="9"/>
  <c r="AL211" i="9"/>
  <c r="AI211" i="9"/>
  <c r="AF211" i="9"/>
  <c r="AC211" i="9"/>
  <c r="BA210" i="9"/>
  <c r="AX210" i="9"/>
  <c r="AU210" i="9"/>
  <c r="AR210" i="9"/>
  <c r="AO210" i="9"/>
  <c r="AL210" i="9"/>
  <c r="AI210" i="9"/>
  <c r="AF210" i="9"/>
  <c r="AC210" i="9"/>
  <c r="BA209" i="9"/>
  <c r="AX209" i="9"/>
  <c r="AU209" i="9"/>
  <c r="AR209" i="9"/>
  <c r="AO209" i="9"/>
  <c r="AL209" i="9"/>
  <c r="AI209" i="9"/>
  <c r="AF209" i="9"/>
  <c r="AC209" i="9"/>
  <c r="BA208" i="9"/>
  <c r="AX208" i="9"/>
  <c r="AU208" i="9"/>
  <c r="AR208" i="9"/>
  <c r="AO208" i="9"/>
  <c r="AL208" i="9"/>
  <c r="AI208" i="9"/>
  <c r="AF208" i="9"/>
  <c r="AC208" i="9"/>
  <c r="BA207" i="9"/>
  <c r="AX207" i="9"/>
  <c r="AU207" i="9"/>
  <c r="AR207" i="9"/>
  <c r="AO207" i="9"/>
  <c r="AL207" i="9"/>
  <c r="AI207" i="9"/>
  <c r="AF207" i="9"/>
  <c r="AC207" i="9"/>
  <c r="BA206" i="9"/>
  <c r="AX206" i="9"/>
  <c r="AU206" i="9"/>
  <c r="AR206" i="9"/>
  <c r="AO206" i="9"/>
  <c r="AL206" i="9"/>
  <c r="AI206" i="9"/>
  <c r="AF206" i="9"/>
  <c r="AC206" i="9"/>
  <c r="BA205" i="9"/>
  <c r="AX205" i="9"/>
  <c r="AU205" i="9"/>
  <c r="AR205" i="9"/>
  <c r="AO205" i="9"/>
  <c r="AL205" i="9"/>
  <c r="AI205" i="9"/>
  <c r="AF205" i="9"/>
  <c r="AC205" i="9"/>
  <c r="BA204" i="9"/>
  <c r="AX204" i="9"/>
  <c r="AU204" i="9"/>
  <c r="AR204" i="9"/>
  <c r="AO204" i="9"/>
  <c r="AL204" i="9"/>
  <c r="AI204" i="9"/>
  <c r="AF204" i="9"/>
  <c r="AC204" i="9"/>
  <c r="BA203" i="9"/>
  <c r="AX203" i="9"/>
  <c r="AU203" i="9"/>
  <c r="AR203" i="9"/>
  <c r="AO203" i="9"/>
  <c r="AL203" i="9"/>
  <c r="AI203" i="9"/>
  <c r="AF203" i="9"/>
  <c r="AC203" i="9"/>
  <c r="BA202" i="9"/>
  <c r="AX202" i="9"/>
  <c r="AU202" i="9"/>
  <c r="AR202" i="9"/>
  <c r="AO202" i="9"/>
  <c r="AL202" i="9"/>
  <c r="AI202" i="9"/>
  <c r="AF202" i="9"/>
  <c r="AC202" i="9"/>
  <c r="BA201" i="9"/>
  <c r="AX201" i="9"/>
  <c r="AU201" i="9"/>
  <c r="AR201" i="9"/>
  <c r="AO201" i="9"/>
  <c r="AL201" i="9"/>
  <c r="AI201" i="9"/>
  <c r="AF201" i="9"/>
  <c r="AC201" i="9"/>
  <c r="BA200" i="9"/>
  <c r="AX200" i="9"/>
  <c r="AU200" i="9"/>
  <c r="AR200" i="9"/>
  <c r="AO200" i="9"/>
  <c r="AL200" i="9"/>
  <c r="AI200" i="9"/>
  <c r="AF200" i="9"/>
  <c r="AC200" i="9"/>
  <c r="BA199" i="9"/>
  <c r="AX199" i="9"/>
  <c r="AU199" i="9"/>
  <c r="AR199" i="9"/>
  <c r="AO199" i="9"/>
  <c r="AL199" i="9"/>
  <c r="AI199" i="9"/>
  <c r="AF199" i="9"/>
  <c r="AC199" i="9"/>
  <c r="BA198" i="9"/>
  <c r="AX198" i="9"/>
  <c r="AU198" i="9"/>
  <c r="AR198" i="9"/>
  <c r="AO198" i="9"/>
  <c r="AL198" i="9"/>
  <c r="AI198" i="9"/>
  <c r="AF198" i="9"/>
  <c r="AC198" i="9"/>
  <c r="BA197" i="9"/>
  <c r="AX197" i="9"/>
  <c r="AU197" i="9"/>
  <c r="AR197" i="9"/>
  <c r="AO197" i="9"/>
  <c r="AL197" i="9"/>
  <c r="AI197" i="9"/>
  <c r="AF197" i="9"/>
  <c r="AC197" i="9"/>
  <c r="BA196" i="9"/>
  <c r="AX196" i="9"/>
  <c r="AU196" i="9"/>
  <c r="AR196" i="9"/>
  <c r="AO196" i="9"/>
  <c r="AL196" i="9"/>
  <c r="AI196" i="9"/>
  <c r="AF196" i="9"/>
  <c r="AC196" i="9"/>
  <c r="BA195" i="9"/>
  <c r="AX195" i="9"/>
  <c r="AU195" i="9"/>
  <c r="AR195" i="9"/>
  <c r="AO195" i="9"/>
  <c r="AL195" i="9"/>
  <c r="AI195" i="9"/>
  <c r="AF195" i="9"/>
  <c r="AC195" i="9"/>
  <c r="BA194" i="9"/>
  <c r="AX194" i="9"/>
  <c r="AU194" i="9"/>
  <c r="AR194" i="9"/>
  <c r="AO194" i="9"/>
  <c r="AL194" i="9"/>
  <c r="AI194" i="9"/>
  <c r="AF194" i="9"/>
  <c r="AC194" i="9"/>
  <c r="BA193" i="9"/>
  <c r="AX193" i="9"/>
  <c r="AU193" i="9"/>
  <c r="AR193" i="9"/>
  <c r="AO193" i="9"/>
  <c r="AL193" i="9"/>
  <c r="AI193" i="9"/>
  <c r="AF193" i="9"/>
  <c r="AC193" i="9"/>
  <c r="BA192" i="9"/>
  <c r="AX192" i="9"/>
  <c r="AU192" i="9"/>
  <c r="AR192" i="9"/>
  <c r="AO192" i="9"/>
  <c r="AL192" i="9"/>
  <c r="AI192" i="9"/>
  <c r="AF192" i="9"/>
  <c r="AC192" i="9"/>
  <c r="BA191" i="9"/>
  <c r="AX191" i="9"/>
  <c r="AU191" i="9"/>
  <c r="AR191" i="9"/>
  <c r="AO191" i="9"/>
  <c r="AL191" i="9"/>
  <c r="AI191" i="9"/>
  <c r="AF191" i="9"/>
  <c r="AC191" i="9"/>
  <c r="BA190" i="9"/>
  <c r="AX190" i="9"/>
  <c r="AU190" i="9"/>
  <c r="AR190" i="9"/>
  <c r="AO190" i="9"/>
  <c r="AL190" i="9"/>
  <c r="AI190" i="9"/>
  <c r="AF190" i="9"/>
  <c r="AC190" i="9"/>
  <c r="BA189" i="9"/>
  <c r="AX189" i="9"/>
  <c r="AU189" i="9"/>
  <c r="AR189" i="9"/>
  <c r="AO189" i="9"/>
  <c r="AL189" i="9"/>
  <c r="AI189" i="9"/>
  <c r="AF189" i="9"/>
  <c r="AC189" i="9"/>
  <c r="BA188" i="9"/>
  <c r="AX188" i="9"/>
  <c r="AU188" i="9"/>
  <c r="AR188" i="9"/>
  <c r="AO188" i="9"/>
  <c r="AL188" i="9"/>
  <c r="AI188" i="9"/>
  <c r="AF188" i="9"/>
  <c r="AC188" i="9"/>
  <c r="BA187" i="9"/>
  <c r="AX187" i="9"/>
  <c r="AU187" i="9"/>
  <c r="AR187" i="9"/>
  <c r="AO187" i="9"/>
  <c r="AL187" i="9"/>
  <c r="AI187" i="9"/>
  <c r="AF187" i="9"/>
  <c r="AC187" i="9"/>
  <c r="BA186" i="9"/>
  <c r="AX186" i="9"/>
  <c r="AU186" i="9"/>
  <c r="AR186" i="9"/>
  <c r="AO186" i="9"/>
  <c r="AL186" i="9"/>
  <c r="AI186" i="9"/>
  <c r="AF186" i="9"/>
  <c r="AC186" i="9"/>
  <c r="BA185" i="9"/>
  <c r="AX185" i="9"/>
  <c r="AU185" i="9"/>
  <c r="AR185" i="9"/>
  <c r="AO185" i="9"/>
  <c r="AL185" i="9"/>
  <c r="AI185" i="9"/>
  <c r="AF185" i="9"/>
  <c r="AC185" i="9"/>
  <c r="BA184" i="9"/>
  <c r="AX184" i="9"/>
  <c r="AU184" i="9"/>
  <c r="AR184" i="9"/>
  <c r="AO184" i="9"/>
  <c r="AL184" i="9"/>
  <c r="AI184" i="9"/>
  <c r="AF184" i="9"/>
  <c r="AC184" i="9"/>
  <c r="BA183" i="9"/>
  <c r="AX183" i="9"/>
  <c r="AU183" i="9"/>
  <c r="AR183" i="9"/>
  <c r="AO183" i="9"/>
  <c r="AL183" i="9"/>
  <c r="AI183" i="9"/>
  <c r="AF183" i="9"/>
  <c r="AC183" i="9"/>
  <c r="BA182" i="9"/>
  <c r="AX182" i="9"/>
  <c r="AU182" i="9"/>
  <c r="AR182" i="9"/>
  <c r="AO182" i="9"/>
  <c r="AL182" i="9"/>
  <c r="AI182" i="9"/>
  <c r="AF182" i="9"/>
  <c r="AC182" i="9"/>
  <c r="BA181" i="9"/>
  <c r="AX181" i="9"/>
  <c r="AU181" i="9"/>
  <c r="AR181" i="9"/>
  <c r="AO181" i="9"/>
  <c r="AL181" i="9"/>
  <c r="AI181" i="9"/>
  <c r="AF181" i="9"/>
  <c r="AC181" i="9"/>
  <c r="BA180" i="9"/>
  <c r="AX180" i="9"/>
  <c r="AU180" i="9"/>
  <c r="AR180" i="9"/>
  <c r="AO180" i="9"/>
  <c r="AL180" i="9"/>
  <c r="AI180" i="9"/>
  <c r="AF180" i="9"/>
  <c r="AC180" i="9"/>
  <c r="BA179" i="9"/>
  <c r="AX179" i="9"/>
  <c r="AU179" i="9"/>
  <c r="AR179" i="9"/>
  <c r="AO179" i="9"/>
  <c r="AL179" i="9"/>
  <c r="AI179" i="9"/>
  <c r="AF179" i="9"/>
  <c r="AC179" i="9"/>
  <c r="BA178" i="9"/>
  <c r="AX178" i="9"/>
  <c r="AU178" i="9"/>
  <c r="AR178" i="9"/>
  <c r="AO178" i="9"/>
  <c r="AL178" i="9"/>
  <c r="AI178" i="9"/>
  <c r="AF178" i="9"/>
  <c r="AC178" i="9"/>
  <c r="BA177" i="9"/>
  <c r="AX177" i="9"/>
  <c r="AU177" i="9"/>
  <c r="AR177" i="9"/>
  <c r="AO177" i="9"/>
  <c r="AL177" i="9"/>
  <c r="AI177" i="9"/>
  <c r="AF177" i="9"/>
  <c r="AC177" i="9"/>
  <c r="BA176" i="9"/>
  <c r="AX176" i="9"/>
  <c r="AU176" i="9"/>
  <c r="AR176" i="9"/>
  <c r="AO176" i="9"/>
  <c r="AL176" i="9"/>
  <c r="AI176" i="9"/>
  <c r="AF176" i="9"/>
  <c r="AC176" i="9"/>
  <c r="BA175" i="9"/>
  <c r="AX175" i="9"/>
  <c r="AU175" i="9"/>
  <c r="AR175" i="9"/>
  <c r="AO175" i="9"/>
  <c r="AL175" i="9"/>
  <c r="AI175" i="9"/>
  <c r="AF175" i="9"/>
  <c r="AC175" i="9"/>
  <c r="BA174" i="9"/>
  <c r="AX174" i="9"/>
  <c r="AU174" i="9"/>
  <c r="AR174" i="9"/>
  <c r="AO174" i="9"/>
  <c r="AL174" i="9"/>
  <c r="AI174" i="9"/>
  <c r="AF174" i="9"/>
  <c r="AC174" i="9"/>
  <c r="BA173" i="9"/>
  <c r="AX173" i="9"/>
  <c r="AU173" i="9"/>
  <c r="AR173" i="9"/>
  <c r="AO173" i="9"/>
  <c r="AL173" i="9"/>
  <c r="AI173" i="9"/>
  <c r="AF173" i="9"/>
  <c r="AC173" i="9"/>
  <c r="BA172" i="9"/>
  <c r="AX172" i="9"/>
  <c r="AU172" i="9"/>
  <c r="AR172" i="9"/>
  <c r="AO172" i="9"/>
  <c r="AL172" i="9"/>
  <c r="AI172" i="9"/>
  <c r="AF172" i="9"/>
  <c r="AC172" i="9"/>
  <c r="BA171" i="9"/>
  <c r="AX171" i="9"/>
  <c r="AU171" i="9"/>
  <c r="AR171" i="9"/>
  <c r="AO171" i="9"/>
  <c r="AL171" i="9"/>
  <c r="AI171" i="9"/>
  <c r="AF171" i="9"/>
  <c r="AC171" i="9"/>
  <c r="BA170" i="9"/>
  <c r="AX170" i="9"/>
  <c r="AU170" i="9"/>
  <c r="AR170" i="9"/>
  <c r="AO170" i="9"/>
  <c r="AL170" i="9"/>
  <c r="AI170" i="9"/>
  <c r="AF170" i="9"/>
  <c r="AC170" i="9"/>
  <c r="BA169" i="9"/>
  <c r="AX169" i="9"/>
  <c r="AU169" i="9"/>
  <c r="AR169" i="9"/>
  <c r="AO169" i="9"/>
  <c r="AL169" i="9"/>
  <c r="AI169" i="9"/>
  <c r="AF169" i="9"/>
  <c r="AC169" i="9"/>
  <c r="BA168" i="9"/>
  <c r="AX168" i="9"/>
  <c r="AU168" i="9"/>
  <c r="AR168" i="9"/>
  <c r="AO168" i="9"/>
  <c r="AL168" i="9"/>
  <c r="AI168" i="9"/>
  <c r="AF168" i="9"/>
  <c r="AC168" i="9"/>
  <c r="BA167" i="9"/>
  <c r="AX167" i="9"/>
  <c r="AU167" i="9"/>
  <c r="AR167" i="9"/>
  <c r="AO167" i="9"/>
  <c r="AL167" i="9"/>
  <c r="AI167" i="9"/>
  <c r="AF167" i="9"/>
  <c r="AC167" i="9"/>
  <c r="BA166" i="9"/>
  <c r="AX166" i="9"/>
  <c r="AU166" i="9"/>
  <c r="AR166" i="9"/>
  <c r="AO166" i="9"/>
  <c r="AL166" i="9"/>
  <c r="AI166" i="9"/>
  <c r="AF166" i="9"/>
  <c r="AC166" i="9"/>
  <c r="BA165" i="9"/>
  <c r="AX165" i="9"/>
  <c r="AU165" i="9"/>
  <c r="AR165" i="9"/>
  <c r="AO165" i="9"/>
  <c r="AL165" i="9"/>
  <c r="AI165" i="9"/>
  <c r="AF165" i="9"/>
  <c r="AC165" i="9"/>
  <c r="BA164" i="9"/>
  <c r="AX164" i="9"/>
  <c r="AU164" i="9"/>
  <c r="AR164" i="9"/>
  <c r="AO164" i="9"/>
  <c r="AL164" i="9"/>
  <c r="AI164" i="9"/>
  <c r="AF164" i="9"/>
  <c r="AC164" i="9"/>
  <c r="BA163" i="9"/>
  <c r="AX163" i="9"/>
  <c r="AU163" i="9"/>
  <c r="AR163" i="9"/>
  <c r="AO163" i="9"/>
  <c r="AL163" i="9"/>
  <c r="AI163" i="9"/>
  <c r="AF163" i="9"/>
  <c r="AC163" i="9"/>
  <c r="BA162" i="9"/>
  <c r="AX162" i="9"/>
  <c r="AU162" i="9"/>
  <c r="AR162" i="9"/>
  <c r="AO162" i="9"/>
  <c r="AL162" i="9"/>
  <c r="AI162" i="9"/>
  <c r="AF162" i="9"/>
  <c r="AC162" i="9"/>
  <c r="BA161" i="9"/>
  <c r="AX161" i="9"/>
  <c r="AU161" i="9"/>
  <c r="AR161" i="9"/>
  <c r="AO161" i="9"/>
  <c r="AL161" i="9"/>
  <c r="AI161" i="9"/>
  <c r="AF161" i="9"/>
  <c r="AC161" i="9"/>
  <c r="BA160" i="9"/>
  <c r="AX160" i="9"/>
  <c r="AU160" i="9"/>
  <c r="AR160" i="9"/>
  <c r="AO160" i="9"/>
  <c r="AL160" i="9"/>
  <c r="AI160" i="9"/>
  <c r="AF160" i="9"/>
  <c r="AC160" i="9"/>
  <c r="BA159" i="9"/>
  <c r="AX159" i="9"/>
  <c r="AU159" i="9"/>
  <c r="AR159" i="9"/>
  <c r="AO159" i="9"/>
  <c r="AL159" i="9"/>
  <c r="AI159" i="9"/>
  <c r="AF159" i="9"/>
  <c r="AC159" i="9"/>
  <c r="BA158" i="9"/>
  <c r="AX158" i="9"/>
  <c r="AU158" i="9"/>
  <c r="AR158" i="9"/>
  <c r="AO158" i="9"/>
  <c r="AL158" i="9"/>
  <c r="AI158" i="9"/>
  <c r="AF158" i="9"/>
  <c r="AC158" i="9"/>
  <c r="BA157" i="9"/>
  <c r="AX157" i="9"/>
  <c r="AU157" i="9"/>
  <c r="AR157" i="9"/>
  <c r="AO157" i="9"/>
  <c r="AL157" i="9"/>
  <c r="AI157" i="9"/>
  <c r="AF157" i="9"/>
  <c r="AC157" i="9"/>
  <c r="BA156" i="9"/>
  <c r="AX156" i="9"/>
  <c r="AU156" i="9"/>
  <c r="AR156" i="9"/>
  <c r="AO156" i="9"/>
  <c r="AL156" i="9"/>
  <c r="AI156" i="9"/>
  <c r="AF156" i="9"/>
  <c r="AC156" i="9"/>
  <c r="BA155" i="9"/>
  <c r="AX155" i="9"/>
  <c r="AU155" i="9"/>
  <c r="AR155" i="9"/>
  <c r="AO155" i="9"/>
  <c r="AL155" i="9"/>
  <c r="AI155" i="9"/>
  <c r="AF155" i="9"/>
  <c r="AC155" i="9"/>
  <c r="BA154" i="9"/>
  <c r="AX154" i="9"/>
  <c r="AU154" i="9"/>
  <c r="AR154" i="9"/>
  <c r="AO154" i="9"/>
  <c r="AL154" i="9"/>
  <c r="AI154" i="9"/>
  <c r="AF154" i="9"/>
  <c r="AC154" i="9"/>
  <c r="BA153" i="9"/>
  <c r="AX153" i="9"/>
  <c r="AU153" i="9"/>
  <c r="AR153" i="9"/>
  <c r="AO153" i="9"/>
  <c r="AL153" i="9"/>
  <c r="AI153" i="9"/>
  <c r="AF153" i="9"/>
  <c r="AC153" i="9"/>
  <c r="BA152" i="9"/>
  <c r="AX152" i="9"/>
  <c r="AU152" i="9"/>
  <c r="AR152" i="9"/>
  <c r="AO152" i="9"/>
  <c r="AL152" i="9"/>
  <c r="AI152" i="9"/>
  <c r="AF152" i="9"/>
  <c r="AC152" i="9"/>
  <c r="BA151" i="9"/>
  <c r="AX151" i="9"/>
  <c r="AU151" i="9"/>
  <c r="AR151" i="9"/>
  <c r="AO151" i="9"/>
  <c r="AL151" i="9"/>
  <c r="AI151" i="9"/>
  <c r="AF151" i="9"/>
  <c r="AC151" i="9"/>
  <c r="BA150" i="9"/>
  <c r="AX150" i="9"/>
  <c r="AU150" i="9"/>
  <c r="AR150" i="9"/>
  <c r="AO150" i="9"/>
  <c r="AL150" i="9"/>
  <c r="AI150" i="9"/>
  <c r="AF150" i="9"/>
  <c r="AC150" i="9"/>
  <c r="BA149" i="9"/>
  <c r="AX149" i="9"/>
  <c r="AU149" i="9"/>
  <c r="AR149" i="9"/>
  <c r="AO149" i="9"/>
  <c r="AL149" i="9"/>
  <c r="AI149" i="9"/>
  <c r="AF149" i="9"/>
  <c r="AC149" i="9"/>
  <c r="BA148" i="9"/>
  <c r="AX148" i="9"/>
  <c r="AU148" i="9"/>
  <c r="AR148" i="9"/>
  <c r="AO148" i="9"/>
  <c r="AL148" i="9"/>
  <c r="AI148" i="9"/>
  <c r="AF148" i="9"/>
  <c r="AC148" i="9"/>
  <c r="BA147" i="9"/>
  <c r="AX147" i="9"/>
  <c r="AU147" i="9"/>
  <c r="AR147" i="9"/>
  <c r="AO147" i="9"/>
  <c r="AL147" i="9"/>
  <c r="AI147" i="9"/>
  <c r="AF147" i="9"/>
  <c r="AC147" i="9"/>
  <c r="BA146" i="9"/>
  <c r="AX146" i="9"/>
  <c r="AU146" i="9"/>
  <c r="AR146" i="9"/>
  <c r="AO146" i="9"/>
  <c r="AL146" i="9"/>
  <c r="AI146" i="9"/>
  <c r="AF146" i="9"/>
  <c r="AC146" i="9"/>
  <c r="BA145" i="9"/>
  <c r="AX145" i="9"/>
  <c r="AU145" i="9"/>
  <c r="AR145" i="9"/>
  <c r="AO145" i="9"/>
  <c r="AL145" i="9"/>
  <c r="AI145" i="9"/>
  <c r="AF145" i="9"/>
  <c r="AC145" i="9"/>
  <c r="BA144" i="9"/>
  <c r="AX144" i="9"/>
  <c r="AU144" i="9"/>
  <c r="AR144" i="9"/>
  <c r="AO144" i="9"/>
  <c r="AL144" i="9"/>
  <c r="AI144" i="9"/>
  <c r="AF144" i="9"/>
  <c r="AC144" i="9"/>
  <c r="BA143" i="9"/>
  <c r="AX143" i="9"/>
  <c r="AU143" i="9"/>
  <c r="AR143" i="9"/>
  <c r="AO143" i="9"/>
  <c r="AL143" i="9"/>
  <c r="AI143" i="9"/>
  <c r="AF143" i="9"/>
  <c r="AC143" i="9"/>
  <c r="BA142" i="9"/>
  <c r="AX142" i="9"/>
  <c r="AU142" i="9"/>
  <c r="AR142" i="9"/>
  <c r="AO142" i="9"/>
  <c r="AL142" i="9"/>
  <c r="AI142" i="9"/>
  <c r="AF142" i="9"/>
  <c r="AC142" i="9"/>
  <c r="BA141" i="9"/>
  <c r="AX141" i="9"/>
  <c r="AU141" i="9"/>
  <c r="AR141" i="9"/>
  <c r="AO141" i="9"/>
  <c r="AL141" i="9"/>
  <c r="AI141" i="9"/>
  <c r="AF141" i="9"/>
  <c r="AC141" i="9"/>
  <c r="BA140" i="9"/>
  <c r="AX140" i="9"/>
  <c r="AU140" i="9"/>
  <c r="AR140" i="9"/>
  <c r="AO140" i="9"/>
  <c r="AL140" i="9"/>
  <c r="AI140" i="9"/>
  <c r="AF140" i="9"/>
  <c r="AC140" i="9"/>
  <c r="BA139" i="9"/>
  <c r="AX139" i="9"/>
  <c r="AU139" i="9"/>
  <c r="AR139" i="9"/>
  <c r="AO139" i="9"/>
  <c r="AL139" i="9"/>
  <c r="AI139" i="9"/>
  <c r="AF139" i="9"/>
  <c r="AC139" i="9"/>
  <c r="BA138" i="9"/>
  <c r="AX138" i="9"/>
  <c r="AU138" i="9"/>
  <c r="AR138" i="9"/>
  <c r="AO138" i="9"/>
  <c r="AL138" i="9"/>
  <c r="AI138" i="9"/>
  <c r="AF138" i="9"/>
  <c r="AC138" i="9"/>
  <c r="BA137" i="9"/>
  <c r="AX137" i="9"/>
  <c r="AU137" i="9"/>
  <c r="AR137" i="9"/>
  <c r="AO137" i="9"/>
  <c r="AL137" i="9"/>
  <c r="AI137" i="9"/>
  <c r="AF137" i="9"/>
  <c r="AC137" i="9"/>
  <c r="BA136" i="9"/>
  <c r="AX136" i="9"/>
  <c r="AU136" i="9"/>
  <c r="AR136" i="9"/>
  <c r="AO136" i="9"/>
  <c r="AL136" i="9"/>
  <c r="AI136" i="9"/>
  <c r="AF136" i="9"/>
  <c r="AC136" i="9"/>
  <c r="BA135" i="9"/>
  <c r="AX135" i="9"/>
  <c r="AU135" i="9"/>
  <c r="AR135" i="9"/>
  <c r="AO135" i="9"/>
  <c r="AL135" i="9"/>
  <c r="AI135" i="9"/>
  <c r="AF135" i="9"/>
  <c r="AC135" i="9"/>
  <c r="BA134" i="9"/>
  <c r="AX134" i="9"/>
  <c r="AU134" i="9"/>
  <c r="AR134" i="9"/>
  <c r="AO134" i="9"/>
  <c r="AL134" i="9"/>
  <c r="AI134" i="9"/>
  <c r="AF134" i="9"/>
  <c r="AC134" i="9"/>
  <c r="BA133" i="9"/>
  <c r="AX133" i="9"/>
  <c r="AU133" i="9"/>
  <c r="AR133" i="9"/>
  <c r="AO133" i="9"/>
  <c r="AL133" i="9"/>
  <c r="AI133" i="9"/>
  <c r="AF133" i="9"/>
  <c r="AC133" i="9"/>
  <c r="BA132" i="9"/>
  <c r="AX132" i="9"/>
  <c r="AU132" i="9"/>
  <c r="AR132" i="9"/>
  <c r="AO132" i="9"/>
  <c r="AL132" i="9"/>
  <c r="AI132" i="9"/>
  <c r="AF132" i="9"/>
  <c r="AC132" i="9"/>
  <c r="BA131" i="9"/>
  <c r="AX131" i="9"/>
  <c r="AU131" i="9"/>
  <c r="AR131" i="9"/>
  <c r="AO131" i="9"/>
  <c r="AL131" i="9"/>
  <c r="AI131" i="9"/>
  <c r="AF131" i="9"/>
  <c r="AC131" i="9"/>
  <c r="BA130" i="9"/>
  <c r="AX130" i="9"/>
  <c r="AU130" i="9"/>
  <c r="AR130" i="9"/>
  <c r="AO130" i="9"/>
  <c r="AL130" i="9"/>
  <c r="AI130" i="9"/>
  <c r="AF130" i="9"/>
  <c r="AC130" i="9"/>
  <c r="BA129" i="9"/>
  <c r="AX129" i="9"/>
  <c r="AU129" i="9"/>
  <c r="AR129" i="9"/>
  <c r="AO129" i="9"/>
  <c r="AL129" i="9"/>
  <c r="AI129" i="9"/>
  <c r="AF129" i="9"/>
  <c r="AC129" i="9"/>
  <c r="BA128" i="9"/>
  <c r="AX128" i="9"/>
  <c r="AU128" i="9"/>
  <c r="AR128" i="9"/>
  <c r="AO128" i="9"/>
  <c r="AL128" i="9"/>
  <c r="AI128" i="9"/>
  <c r="AF128" i="9"/>
  <c r="AC128" i="9"/>
  <c r="BA127" i="9"/>
  <c r="AX127" i="9"/>
  <c r="AU127" i="9"/>
  <c r="AR127" i="9"/>
  <c r="AO127" i="9"/>
  <c r="AL127" i="9"/>
  <c r="AI127" i="9"/>
  <c r="AF127" i="9"/>
  <c r="AC127" i="9"/>
  <c r="BA126" i="9"/>
  <c r="AX126" i="9"/>
  <c r="AU126" i="9"/>
  <c r="AR126" i="9"/>
  <c r="AO126" i="9"/>
  <c r="AL126" i="9"/>
  <c r="AI126" i="9"/>
  <c r="AF126" i="9"/>
  <c r="AC126" i="9"/>
  <c r="BA125" i="9"/>
  <c r="AX125" i="9"/>
  <c r="AU125" i="9"/>
  <c r="AR125" i="9"/>
  <c r="AO125" i="9"/>
  <c r="AL125" i="9"/>
  <c r="AI125" i="9"/>
  <c r="AF125" i="9"/>
  <c r="AC125" i="9"/>
  <c r="BA124" i="9"/>
  <c r="AX124" i="9"/>
  <c r="AU124" i="9"/>
  <c r="AR124" i="9"/>
  <c r="AO124" i="9"/>
  <c r="AL124" i="9"/>
  <c r="AI124" i="9"/>
  <c r="AF124" i="9"/>
  <c r="AC124" i="9"/>
  <c r="BA123" i="9"/>
  <c r="AX123" i="9"/>
  <c r="AU123" i="9"/>
  <c r="AR123" i="9"/>
  <c r="AO123" i="9"/>
  <c r="AL123" i="9"/>
  <c r="AI123" i="9"/>
  <c r="AF123" i="9"/>
  <c r="AC123" i="9"/>
  <c r="BA122" i="9"/>
  <c r="AX122" i="9"/>
  <c r="AU122" i="9"/>
  <c r="AR122" i="9"/>
  <c r="AO122" i="9"/>
  <c r="AL122" i="9"/>
  <c r="AI122" i="9"/>
  <c r="AF122" i="9"/>
  <c r="AC122" i="9"/>
  <c r="BA121" i="9"/>
  <c r="AX121" i="9"/>
  <c r="AU121" i="9"/>
  <c r="AR121" i="9"/>
  <c r="AO121" i="9"/>
  <c r="AL121" i="9"/>
  <c r="AI121" i="9"/>
  <c r="AF121" i="9"/>
  <c r="AC121" i="9"/>
  <c r="BA120" i="9"/>
  <c r="AX120" i="9"/>
  <c r="AU120" i="9"/>
  <c r="AR120" i="9"/>
  <c r="AO120" i="9"/>
  <c r="AL120" i="9"/>
  <c r="AI120" i="9"/>
  <c r="AF120" i="9"/>
  <c r="AC120" i="9"/>
  <c r="BA119" i="9"/>
  <c r="AX119" i="9"/>
  <c r="AU119" i="9"/>
  <c r="AR119" i="9"/>
  <c r="AO119" i="9"/>
  <c r="AL119" i="9"/>
  <c r="AI119" i="9"/>
  <c r="AF119" i="9"/>
  <c r="AC119" i="9"/>
  <c r="BA118" i="9"/>
  <c r="AX118" i="9"/>
  <c r="AU118" i="9"/>
  <c r="AR118" i="9"/>
  <c r="AO118" i="9"/>
  <c r="AL118" i="9"/>
  <c r="AI118" i="9"/>
  <c r="AF118" i="9"/>
  <c r="AC118" i="9"/>
  <c r="BA117" i="9"/>
  <c r="AX117" i="9"/>
  <c r="AU117" i="9"/>
  <c r="AR117" i="9"/>
  <c r="AO117" i="9"/>
  <c r="AL117" i="9"/>
  <c r="AI117" i="9"/>
  <c r="AF117" i="9"/>
  <c r="AC117" i="9"/>
  <c r="BA116" i="9"/>
  <c r="AX116" i="9"/>
  <c r="AU116" i="9"/>
  <c r="AR116" i="9"/>
  <c r="AO116" i="9"/>
  <c r="AL116" i="9"/>
  <c r="AI116" i="9"/>
  <c r="AF116" i="9"/>
  <c r="AC116" i="9"/>
  <c r="BA115" i="9"/>
  <c r="AX115" i="9"/>
  <c r="AU115" i="9"/>
  <c r="AR115" i="9"/>
  <c r="AO115" i="9"/>
  <c r="AL115" i="9"/>
  <c r="AI115" i="9"/>
  <c r="AF115" i="9"/>
  <c r="AC115" i="9"/>
  <c r="BA114" i="9"/>
  <c r="AX114" i="9"/>
  <c r="AU114" i="9"/>
  <c r="AR114" i="9"/>
  <c r="AO114" i="9"/>
  <c r="AL114" i="9"/>
  <c r="AI114" i="9"/>
  <c r="AF114" i="9"/>
  <c r="AC114" i="9"/>
  <c r="BA113" i="9"/>
  <c r="AX113" i="9"/>
  <c r="AU113" i="9"/>
  <c r="AR113" i="9"/>
  <c r="AO113" i="9"/>
  <c r="AL113" i="9"/>
  <c r="AI113" i="9"/>
  <c r="AF113" i="9"/>
  <c r="AC113" i="9"/>
  <c r="BA112" i="9"/>
  <c r="AX112" i="9"/>
  <c r="AU112" i="9"/>
  <c r="AR112" i="9"/>
  <c r="AO112" i="9"/>
  <c r="AL112" i="9"/>
  <c r="AI112" i="9"/>
  <c r="AF112" i="9"/>
  <c r="AC112" i="9"/>
  <c r="BA111" i="9"/>
  <c r="AX111" i="9"/>
  <c r="AU111" i="9"/>
  <c r="AR111" i="9"/>
  <c r="AO111" i="9"/>
  <c r="AL111" i="9"/>
  <c r="AI111" i="9"/>
  <c r="AF111" i="9"/>
  <c r="AC111" i="9"/>
  <c r="BA110" i="9"/>
  <c r="AX110" i="9"/>
  <c r="AU110" i="9"/>
  <c r="AR110" i="9"/>
  <c r="AO110" i="9"/>
  <c r="AL110" i="9"/>
  <c r="AI110" i="9"/>
  <c r="AF110" i="9"/>
  <c r="AC110" i="9"/>
  <c r="BA109" i="9"/>
  <c r="AX109" i="9"/>
  <c r="AU109" i="9"/>
  <c r="AR109" i="9"/>
  <c r="AO109" i="9"/>
  <c r="AL109" i="9"/>
  <c r="AI109" i="9"/>
  <c r="AF109" i="9"/>
  <c r="AC109" i="9"/>
  <c r="BA108" i="9"/>
  <c r="AX108" i="9"/>
  <c r="AU108" i="9"/>
  <c r="AR108" i="9"/>
  <c r="AO108" i="9"/>
  <c r="AL108" i="9"/>
  <c r="AI108" i="9"/>
  <c r="AF108" i="9"/>
  <c r="AC108" i="9"/>
  <c r="BA107" i="9"/>
  <c r="AX107" i="9"/>
  <c r="AU107" i="9"/>
  <c r="AR107" i="9"/>
  <c r="AO107" i="9"/>
  <c r="AL107" i="9"/>
  <c r="AI107" i="9"/>
  <c r="AF107" i="9"/>
  <c r="AC107" i="9"/>
  <c r="BA106" i="9"/>
  <c r="AX106" i="9"/>
  <c r="AU106" i="9"/>
  <c r="AR106" i="9"/>
  <c r="AO106" i="9"/>
  <c r="AL106" i="9"/>
  <c r="AI106" i="9"/>
  <c r="AF106" i="9"/>
  <c r="AC106" i="9"/>
  <c r="BA105" i="9"/>
  <c r="AX105" i="9"/>
  <c r="AU105" i="9"/>
  <c r="AR105" i="9"/>
  <c r="AO105" i="9"/>
  <c r="AL105" i="9"/>
  <c r="AI105" i="9"/>
  <c r="AF105" i="9"/>
  <c r="AC105" i="9"/>
  <c r="BA104" i="9"/>
  <c r="AX104" i="9"/>
  <c r="AU104" i="9"/>
  <c r="AR104" i="9"/>
  <c r="AO104" i="9"/>
  <c r="AL104" i="9"/>
  <c r="AI104" i="9"/>
  <c r="AF104" i="9"/>
  <c r="AC104" i="9"/>
  <c r="BA103" i="9"/>
  <c r="AX103" i="9"/>
  <c r="AU103" i="9"/>
  <c r="AR103" i="9"/>
  <c r="AO103" i="9"/>
  <c r="AL103" i="9"/>
  <c r="AI103" i="9"/>
  <c r="AF103" i="9"/>
  <c r="AC103" i="9"/>
  <c r="BA102" i="9"/>
  <c r="AX102" i="9"/>
  <c r="AU102" i="9"/>
  <c r="AR102" i="9"/>
  <c r="AO102" i="9"/>
  <c r="AL102" i="9"/>
  <c r="AI102" i="9"/>
  <c r="AF102" i="9"/>
  <c r="AC102" i="9"/>
  <c r="BA101" i="9"/>
  <c r="AX101" i="9"/>
  <c r="AU101" i="9"/>
  <c r="AR101" i="9"/>
  <c r="AO101" i="9"/>
  <c r="AL101" i="9"/>
  <c r="AI101" i="9"/>
  <c r="AF101" i="9"/>
  <c r="AC101" i="9"/>
  <c r="BA100" i="9"/>
  <c r="AX100" i="9"/>
  <c r="AU100" i="9"/>
  <c r="AR100" i="9"/>
  <c r="AO100" i="9"/>
  <c r="AL100" i="9"/>
  <c r="AI100" i="9"/>
  <c r="AF100" i="9"/>
  <c r="AC100" i="9"/>
  <c r="BA99" i="9"/>
  <c r="AX99" i="9"/>
  <c r="AU99" i="9"/>
  <c r="AR99" i="9"/>
  <c r="AO99" i="9"/>
  <c r="AL99" i="9"/>
  <c r="AI99" i="9"/>
  <c r="AF99" i="9"/>
  <c r="AC99" i="9"/>
  <c r="BA98" i="9"/>
  <c r="AX98" i="9"/>
  <c r="AU98" i="9"/>
  <c r="AR98" i="9"/>
  <c r="AO98" i="9"/>
  <c r="AL98" i="9"/>
  <c r="AI98" i="9"/>
  <c r="AF98" i="9"/>
  <c r="AC98" i="9"/>
  <c r="BA97" i="9"/>
  <c r="AX97" i="9"/>
  <c r="AU97" i="9"/>
  <c r="AR97" i="9"/>
  <c r="AO97" i="9"/>
  <c r="AL97" i="9"/>
  <c r="AI97" i="9"/>
  <c r="AF97" i="9"/>
  <c r="AC97" i="9"/>
  <c r="BA96" i="9"/>
  <c r="AX96" i="9"/>
  <c r="AU96" i="9"/>
  <c r="AR96" i="9"/>
  <c r="AO96" i="9"/>
  <c r="AL96" i="9"/>
  <c r="AI96" i="9"/>
  <c r="AF96" i="9"/>
  <c r="AC96" i="9"/>
  <c r="BA95" i="9"/>
  <c r="AX95" i="9"/>
  <c r="AU95" i="9"/>
  <c r="AR95" i="9"/>
  <c r="AO95" i="9"/>
  <c r="AL95" i="9"/>
  <c r="AI95" i="9"/>
  <c r="AF95" i="9"/>
  <c r="AC95" i="9"/>
  <c r="BA94" i="9"/>
  <c r="AX94" i="9"/>
  <c r="AU94" i="9"/>
  <c r="AR94" i="9"/>
  <c r="AO94" i="9"/>
  <c r="AL94" i="9"/>
  <c r="AI94" i="9"/>
  <c r="AF94" i="9"/>
  <c r="AC94" i="9"/>
  <c r="BA93" i="9"/>
  <c r="AX93" i="9"/>
  <c r="AU93" i="9"/>
  <c r="AR93" i="9"/>
  <c r="AO93" i="9"/>
  <c r="AL93" i="9"/>
  <c r="AI93" i="9"/>
  <c r="AF93" i="9"/>
  <c r="AC93" i="9"/>
  <c r="BA92" i="9"/>
  <c r="AX92" i="9"/>
  <c r="AU92" i="9"/>
  <c r="AR92" i="9"/>
  <c r="AO92" i="9"/>
  <c r="AL92" i="9"/>
  <c r="AI92" i="9"/>
  <c r="AF92" i="9"/>
  <c r="AC92" i="9"/>
  <c r="BA91" i="9"/>
  <c r="AX91" i="9"/>
  <c r="AU91" i="9"/>
  <c r="AR91" i="9"/>
  <c r="AO91" i="9"/>
  <c r="AL91" i="9"/>
  <c r="AI91" i="9"/>
  <c r="AF91" i="9"/>
  <c r="AC91" i="9"/>
  <c r="BA90" i="9"/>
  <c r="AX90" i="9"/>
  <c r="AU90" i="9"/>
  <c r="AR90" i="9"/>
  <c r="AO90" i="9"/>
  <c r="AL90" i="9"/>
  <c r="AI90" i="9"/>
  <c r="AF90" i="9"/>
  <c r="AC90" i="9"/>
  <c r="BA89" i="9"/>
  <c r="AX89" i="9"/>
  <c r="AU89" i="9"/>
  <c r="AR89" i="9"/>
  <c r="AO89" i="9"/>
  <c r="AL89" i="9"/>
  <c r="AI89" i="9"/>
  <c r="AF89" i="9"/>
  <c r="AC89" i="9"/>
  <c r="BA88" i="9"/>
  <c r="AX88" i="9"/>
  <c r="AU88" i="9"/>
  <c r="AR88" i="9"/>
  <c r="AO88" i="9"/>
  <c r="AL88" i="9"/>
  <c r="AI88" i="9"/>
  <c r="AF88" i="9"/>
  <c r="AC88" i="9"/>
  <c r="BA87" i="9"/>
  <c r="AX87" i="9"/>
  <c r="AU87" i="9"/>
  <c r="AR87" i="9"/>
  <c r="AO87" i="9"/>
  <c r="AL87" i="9"/>
  <c r="AI87" i="9"/>
  <c r="AF87" i="9"/>
  <c r="AC87" i="9"/>
  <c r="BA86" i="9"/>
  <c r="AX86" i="9"/>
  <c r="AU86" i="9"/>
  <c r="AR86" i="9"/>
  <c r="AO86" i="9"/>
  <c r="AL86" i="9"/>
  <c r="AI86" i="9"/>
  <c r="AF86" i="9"/>
  <c r="AC86" i="9"/>
  <c r="BA85" i="9"/>
  <c r="AX85" i="9"/>
  <c r="AU85" i="9"/>
  <c r="AR85" i="9"/>
  <c r="AO85" i="9"/>
  <c r="AL85" i="9"/>
  <c r="AI85" i="9"/>
  <c r="AF85" i="9"/>
  <c r="AC85" i="9"/>
  <c r="BA84" i="9"/>
  <c r="AX84" i="9"/>
  <c r="AU84" i="9"/>
  <c r="AR84" i="9"/>
  <c r="AO84" i="9"/>
  <c r="AL84" i="9"/>
  <c r="AI84" i="9"/>
  <c r="AF84" i="9"/>
  <c r="AC84" i="9"/>
  <c r="BA83" i="9"/>
  <c r="AX83" i="9"/>
  <c r="AU83" i="9"/>
  <c r="AR83" i="9"/>
  <c r="AO83" i="9"/>
  <c r="AL83" i="9"/>
  <c r="AI83" i="9"/>
  <c r="AF83" i="9"/>
  <c r="AC83" i="9"/>
  <c r="BA82" i="9"/>
  <c r="AX82" i="9"/>
  <c r="AU82" i="9"/>
  <c r="AR82" i="9"/>
  <c r="AO82" i="9"/>
  <c r="AL82" i="9"/>
  <c r="AI82" i="9"/>
  <c r="AF82" i="9"/>
  <c r="AC82" i="9"/>
  <c r="BA81" i="9"/>
  <c r="AX81" i="9"/>
  <c r="AU81" i="9"/>
  <c r="AR81" i="9"/>
  <c r="AO81" i="9"/>
  <c r="AL81" i="9"/>
  <c r="AI81" i="9"/>
  <c r="AF81" i="9"/>
  <c r="AC81" i="9"/>
  <c r="BA80" i="9"/>
  <c r="AX80" i="9"/>
  <c r="AU80" i="9"/>
  <c r="AR80" i="9"/>
  <c r="AO80" i="9"/>
  <c r="AL80" i="9"/>
  <c r="AI80" i="9"/>
  <c r="AF80" i="9"/>
  <c r="AC80" i="9"/>
  <c r="BA79" i="9"/>
  <c r="AX79" i="9"/>
  <c r="AU79" i="9"/>
  <c r="AR79" i="9"/>
  <c r="AO79" i="9"/>
  <c r="AL79" i="9"/>
  <c r="AI79" i="9"/>
  <c r="AF79" i="9"/>
  <c r="AC79" i="9"/>
  <c r="BA78" i="9"/>
  <c r="AX78" i="9"/>
  <c r="AU78" i="9"/>
  <c r="AR78" i="9"/>
  <c r="AO78" i="9"/>
  <c r="AL78" i="9"/>
  <c r="AI78" i="9"/>
  <c r="AF78" i="9"/>
  <c r="AC78" i="9"/>
  <c r="BA77" i="9"/>
  <c r="AX77" i="9"/>
  <c r="AU77" i="9"/>
  <c r="AR77" i="9"/>
  <c r="AO77" i="9"/>
  <c r="AL77" i="9"/>
  <c r="AI77" i="9"/>
  <c r="AF77" i="9"/>
  <c r="AC77" i="9"/>
  <c r="BA76" i="9"/>
  <c r="AX76" i="9"/>
  <c r="AU76" i="9"/>
  <c r="AR76" i="9"/>
  <c r="AO76" i="9"/>
  <c r="AL76" i="9"/>
  <c r="AI76" i="9"/>
  <c r="AF76" i="9"/>
  <c r="AC76" i="9"/>
  <c r="BA75" i="9"/>
  <c r="AX75" i="9"/>
  <c r="AU75" i="9"/>
  <c r="AR75" i="9"/>
  <c r="AO75" i="9"/>
  <c r="AL75" i="9"/>
  <c r="AI75" i="9"/>
  <c r="AF75" i="9"/>
  <c r="AC75" i="9"/>
  <c r="BA74" i="9"/>
  <c r="AX74" i="9"/>
  <c r="AU74" i="9"/>
  <c r="AR74" i="9"/>
  <c r="AO74" i="9"/>
  <c r="AL74" i="9"/>
  <c r="AI74" i="9"/>
  <c r="AF74" i="9"/>
  <c r="AC74" i="9"/>
  <c r="BA73" i="9"/>
  <c r="AX73" i="9"/>
  <c r="AU73" i="9"/>
  <c r="AR73" i="9"/>
  <c r="AO73" i="9"/>
  <c r="AL73" i="9"/>
  <c r="AI73" i="9"/>
  <c r="AF73" i="9"/>
  <c r="AC73" i="9"/>
  <c r="BA72" i="9"/>
  <c r="AX72" i="9"/>
  <c r="AU72" i="9"/>
  <c r="AR72" i="9"/>
  <c r="AO72" i="9"/>
  <c r="AL72" i="9"/>
  <c r="AI72" i="9"/>
  <c r="AF72" i="9"/>
  <c r="AC72" i="9"/>
  <c r="BA71" i="9"/>
  <c r="AX71" i="9"/>
  <c r="AU71" i="9"/>
  <c r="AR71" i="9"/>
  <c r="AO71" i="9"/>
  <c r="AL71" i="9"/>
  <c r="AI71" i="9"/>
  <c r="AF71" i="9"/>
  <c r="AC71" i="9"/>
  <c r="BA70" i="9"/>
  <c r="AX70" i="9"/>
  <c r="AU70" i="9"/>
  <c r="AR70" i="9"/>
  <c r="AO70" i="9"/>
  <c r="AL70" i="9"/>
  <c r="AI70" i="9"/>
  <c r="AF70" i="9"/>
  <c r="AC70" i="9"/>
  <c r="BA69" i="9"/>
  <c r="AX69" i="9"/>
  <c r="AU69" i="9"/>
  <c r="AR69" i="9"/>
  <c r="AO69" i="9"/>
  <c r="AL69" i="9"/>
  <c r="AI69" i="9"/>
  <c r="AF69" i="9"/>
  <c r="AC69" i="9"/>
  <c r="BA68" i="9"/>
  <c r="AX68" i="9"/>
  <c r="AU68" i="9"/>
  <c r="AR68" i="9"/>
  <c r="AO68" i="9"/>
  <c r="AL68" i="9"/>
  <c r="AI68" i="9"/>
  <c r="AF68" i="9"/>
  <c r="AC68" i="9"/>
  <c r="BA67" i="9"/>
  <c r="AX67" i="9"/>
  <c r="AU67" i="9"/>
  <c r="AR67" i="9"/>
  <c r="AO67" i="9"/>
  <c r="AL67" i="9"/>
  <c r="AI67" i="9"/>
  <c r="AF67" i="9"/>
  <c r="AC67" i="9"/>
  <c r="BA66" i="9"/>
  <c r="AX66" i="9"/>
  <c r="AU66" i="9"/>
  <c r="AR66" i="9"/>
  <c r="AO66" i="9"/>
  <c r="AL66" i="9"/>
  <c r="AI66" i="9"/>
  <c r="AF66" i="9"/>
  <c r="AC66" i="9"/>
  <c r="BA65" i="9"/>
  <c r="AX65" i="9"/>
  <c r="AU65" i="9"/>
  <c r="AR65" i="9"/>
  <c r="AO65" i="9"/>
  <c r="AL65" i="9"/>
  <c r="AI65" i="9"/>
  <c r="AF65" i="9"/>
  <c r="AC65" i="9"/>
  <c r="BA64" i="9"/>
  <c r="AX64" i="9"/>
  <c r="AU64" i="9"/>
  <c r="AR64" i="9"/>
  <c r="AO64" i="9"/>
  <c r="AL64" i="9"/>
  <c r="AI64" i="9"/>
  <c r="AF64" i="9"/>
  <c r="AC64" i="9"/>
  <c r="BA63" i="9"/>
  <c r="AX63" i="9"/>
  <c r="AU63" i="9"/>
  <c r="AR63" i="9"/>
  <c r="AO63" i="9"/>
  <c r="AL63" i="9"/>
  <c r="AI63" i="9"/>
  <c r="AF63" i="9"/>
  <c r="AC63" i="9"/>
  <c r="BA62" i="9"/>
  <c r="AX62" i="9"/>
  <c r="AU62" i="9"/>
  <c r="AR62" i="9"/>
  <c r="AO62" i="9"/>
  <c r="AL62" i="9"/>
  <c r="AI62" i="9"/>
  <c r="AF62" i="9"/>
  <c r="AC62" i="9"/>
  <c r="BA61" i="9"/>
  <c r="AX61" i="9"/>
  <c r="AU61" i="9"/>
  <c r="AR61" i="9"/>
  <c r="AO61" i="9"/>
  <c r="AL61" i="9"/>
  <c r="AI61" i="9"/>
  <c r="AF61" i="9"/>
  <c r="AC61" i="9"/>
  <c r="BA60" i="9"/>
  <c r="AX60" i="9"/>
  <c r="AU60" i="9"/>
  <c r="AR60" i="9"/>
  <c r="AO60" i="9"/>
  <c r="AL60" i="9"/>
  <c r="AI60" i="9"/>
  <c r="AF60" i="9"/>
  <c r="AC60" i="9"/>
  <c r="BA59" i="9"/>
  <c r="AX59" i="9"/>
  <c r="AU59" i="9"/>
  <c r="AR59" i="9"/>
  <c r="AO59" i="9"/>
  <c r="AL59" i="9"/>
  <c r="AI59" i="9"/>
  <c r="AF59" i="9"/>
  <c r="AC59" i="9"/>
  <c r="BA58" i="9"/>
  <c r="AX58" i="9"/>
  <c r="AU58" i="9"/>
  <c r="AR58" i="9"/>
  <c r="AO58" i="9"/>
  <c r="AL58" i="9"/>
  <c r="AI58" i="9"/>
  <c r="AF58" i="9"/>
  <c r="AC58" i="9"/>
  <c r="BA57" i="9"/>
  <c r="AX57" i="9"/>
  <c r="AU57" i="9"/>
  <c r="AR57" i="9"/>
  <c r="AO57" i="9"/>
  <c r="AL57" i="9"/>
  <c r="AI57" i="9"/>
  <c r="AF57" i="9"/>
  <c r="AC57" i="9"/>
  <c r="BA56" i="9"/>
  <c r="AX56" i="9"/>
  <c r="AU56" i="9"/>
  <c r="AR56" i="9"/>
  <c r="AO56" i="9"/>
  <c r="AL56" i="9"/>
  <c r="AI56" i="9"/>
  <c r="AF56" i="9"/>
  <c r="AC56" i="9"/>
  <c r="BA55" i="9"/>
  <c r="AX55" i="9"/>
  <c r="AU55" i="9"/>
  <c r="AR55" i="9"/>
  <c r="AO55" i="9"/>
  <c r="AL55" i="9"/>
  <c r="AI55" i="9"/>
  <c r="AF55" i="9"/>
  <c r="AC55" i="9"/>
  <c r="BA54" i="9"/>
  <c r="AX54" i="9"/>
  <c r="AU54" i="9"/>
  <c r="AR54" i="9"/>
  <c r="AO54" i="9"/>
  <c r="AL54" i="9"/>
  <c r="AI54" i="9"/>
  <c r="AF54" i="9"/>
  <c r="AC54" i="9"/>
  <c r="BA53" i="9"/>
  <c r="AX53" i="9"/>
  <c r="AU53" i="9"/>
  <c r="AR53" i="9"/>
  <c r="AO53" i="9"/>
  <c r="AL53" i="9"/>
  <c r="AI53" i="9"/>
  <c r="AF53" i="9"/>
  <c r="AC53" i="9"/>
  <c r="BA52" i="9"/>
  <c r="AX52" i="9"/>
  <c r="AU52" i="9"/>
  <c r="AR52" i="9"/>
  <c r="AO52" i="9"/>
  <c r="AL52" i="9"/>
  <c r="AI52" i="9"/>
  <c r="AF52" i="9"/>
  <c r="AC52" i="9"/>
  <c r="BA51" i="9"/>
  <c r="AX51" i="9"/>
  <c r="AU51" i="9"/>
  <c r="AR51" i="9"/>
  <c r="AO51" i="9"/>
  <c r="AL51" i="9"/>
  <c r="AI51" i="9"/>
  <c r="AF51" i="9"/>
  <c r="AC51" i="9"/>
  <c r="BA50" i="9"/>
  <c r="AX50" i="9"/>
  <c r="AU50" i="9"/>
  <c r="AR50" i="9"/>
  <c r="AO50" i="9"/>
  <c r="AL50" i="9"/>
  <c r="AI50" i="9"/>
  <c r="AF50" i="9"/>
  <c r="AC50" i="9"/>
  <c r="BA49" i="9"/>
  <c r="AX49" i="9"/>
  <c r="AU49" i="9"/>
  <c r="AR49" i="9"/>
  <c r="AO49" i="9"/>
  <c r="AL49" i="9"/>
  <c r="AI49" i="9"/>
  <c r="AF49" i="9"/>
  <c r="AC49" i="9"/>
  <c r="BA48" i="9"/>
  <c r="AX48" i="9"/>
  <c r="AU48" i="9"/>
  <c r="AR48" i="9"/>
  <c r="AO48" i="9"/>
  <c r="AL48" i="9"/>
  <c r="AI48" i="9"/>
  <c r="AF48" i="9"/>
  <c r="AC48" i="9"/>
  <c r="BA47" i="9"/>
  <c r="AX47" i="9"/>
  <c r="AU47" i="9"/>
  <c r="AR47" i="9"/>
  <c r="AO47" i="9"/>
  <c r="AL47" i="9"/>
  <c r="AI47" i="9"/>
  <c r="AF47" i="9"/>
  <c r="AC47" i="9"/>
  <c r="BA46" i="9"/>
  <c r="AX46" i="9"/>
  <c r="AU46" i="9"/>
  <c r="AR46" i="9"/>
  <c r="AO46" i="9"/>
  <c r="AL46" i="9"/>
  <c r="AI46" i="9"/>
  <c r="AF46" i="9"/>
  <c r="AC46" i="9"/>
  <c r="BA45" i="9"/>
  <c r="AX45" i="9"/>
  <c r="AU45" i="9"/>
  <c r="AR45" i="9"/>
  <c r="AO45" i="9"/>
  <c r="AL45" i="9"/>
  <c r="AI45" i="9"/>
  <c r="AF45" i="9"/>
  <c r="AC45" i="9"/>
  <c r="BA44" i="9"/>
  <c r="AX44" i="9"/>
  <c r="AU44" i="9"/>
  <c r="AR44" i="9"/>
  <c r="AO44" i="9"/>
  <c r="AL44" i="9"/>
  <c r="AI44" i="9"/>
  <c r="AF44" i="9"/>
  <c r="AC44" i="9"/>
  <c r="BA43" i="9"/>
  <c r="AX43" i="9"/>
  <c r="AU43" i="9"/>
  <c r="AR43" i="9"/>
  <c r="AO43" i="9"/>
  <c r="AL43" i="9"/>
  <c r="AI43" i="9"/>
  <c r="AF43" i="9"/>
  <c r="AC43" i="9"/>
  <c r="BA42" i="9"/>
  <c r="AX42" i="9"/>
  <c r="AU42" i="9"/>
  <c r="AR42" i="9"/>
  <c r="AO42" i="9"/>
  <c r="AL42" i="9"/>
  <c r="AI42" i="9"/>
  <c r="AF42" i="9"/>
  <c r="AC42" i="9"/>
  <c r="BA41" i="9"/>
  <c r="AX41" i="9"/>
  <c r="AU41" i="9"/>
  <c r="AR41" i="9"/>
  <c r="AO41" i="9"/>
  <c r="AL41" i="9"/>
  <c r="AI41" i="9"/>
  <c r="AF41" i="9"/>
  <c r="AC41" i="9"/>
  <c r="BA40" i="9"/>
  <c r="AX40" i="9"/>
  <c r="AU40" i="9"/>
  <c r="AR40" i="9"/>
  <c r="AO40" i="9"/>
  <c r="AL40" i="9"/>
  <c r="AI40" i="9"/>
  <c r="AF40" i="9"/>
  <c r="AC40" i="9"/>
  <c r="BA39" i="9"/>
  <c r="AX39" i="9"/>
  <c r="AU39" i="9"/>
  <c r="AR39" i="9"/>
  <c r="AO39" i="9"/>
  <c r="AL39" i="9"/>
  <c r="AI39" i="9"/>
  <c r="AF39" i="9"/>
  <c r="AC39" i="9"/>
  <c r="BA38" i="9"/>
  <c r="AX38" i="9"/>
  <c r="AU38" i="9"/>
  <c r="AR38" i="9"/>
  <c r="AO38" i="9"/>
  <c r="AL38" i="9"/>
  <c r="AI38" i="9"/>
  <c r="AF38" i="9"/>
  <c r="AC38" i="9"/>
  <c r="BA37" i="9"/>
  <c r="AX37" i="9"/>
  <c r="AU37" i="9"/>
  <c r="AR37" i="9"/>
  <c r="AO37" i="9"/>
  <c r="AL37" i="9"/>
  <c r="AI37" i="9"/>
  <c r="AF37" i="9"/>
  <c r="AC37" i="9"/>
  <c r="BA36" i="9"/>
  <c r="AX36" i="9"/>
  <c r="AU36" i="9"/>
  <c r="AR36" i="9"/>
  <c r="AO36" i="9"/>
  <c r="AL36" i="9"/>
  <c r="AI36" i="9"/>
  <c r="AF36" i="9"/>
  <c r="AC36" i="9"/>
  <c r="BA35" i="9"/>
  <c r="AX35" i="9"/>
  <c r="AU35" i="9"/>
  <c r="AR35" i="9"/>
  <c r="AO35" i="9"/>
  <c r="AL35" i="9"/>
  <c r="AI35" i="9"/>
  <c r="AF35" i="9"/>
  <c r="AC35" i="9"/>
  <c r="BA34" i="9"/>
  <c r="AX34" i="9"/>
  <c r="AU34" i="9"/>
  <c r="AR34" i="9"/>
  <c r="AO34" i="9"/>
  <c r="AL34" i="9"/>
  <c r="AI34" i="9"/>
  <c r="AF34" i="9"/>
  <c r="AC34" i="9"/>
  <c r="BA33" i="9"/>
  <c r="AX33" i="9"/>
  <c r="AU33" i="9"/>
  <c r="AR33" i="9"/>
  <c r="AO33" i="9"/>
  <c r="AL33" i="9"/>
  <c r="AI33" i="9"/>
  <c r="AF33" i="9"/>
  <c r="AC33" i="9"/>
  <c r="BA32" i="9"/>
  <c r="AX32" i="9"/>
  <c r="AU32" i="9"/>
  <c r="AR32" i="9"/>
  <c r="AO32" i="9"/>
  <c r="AL32" i="9"/>
  <c r="AI32" i="9"/>
  <c r="AF32" i="9"/>
  <c r="AC32" i="9"/>
  <c r="BA31" i="9"/>
  <c r="AX31" i="9"/>
  <c r="AU31" i="9"/>
  <c r="AR31" i="9"/>
  <c r="AO31" i="9"/>
  <c r="AL31" i="9"/>
  <c r="AI31" i="9"/>
  <c r="AF31" i="9"/>
  <c r="AC31" i="9"/>
  <c r="BA30" i="9"/>
  <c r="AX30" i="9"/>
  <c r="AU30" i="9"/>
  <c r="AR30" i="9"/>
  <c r="AO30" i="9"/>
  <c r="AL30" i="9"/>
  <c r="AI30" i="9"/>
  <c r="AC30" i="9"/>
  <c r="BA29" i="9"/>
  <c r="AX29" i="9"/>
  <c r="AU29" i="9"/>
  <c r="AR29" i="9"/>
  <c r="AO29" i="9"/>
  <c r="AL29" i="9"/>
  <c r="AI29" i="9"/>
  <c r="AF29" i="9"/>
  <c r="AC29" i="9"/>
  <c r="BA28" i="9"/>
  <c r="AX28" i="9"/>
  <c r="AU28" i="9"/>
  <c r="AR28" i="9"/>
  <c r="AO28" i="9"/>
  <c r="AL28" i="9"/>
  <c r="AI28" i="9"/>
  <c r="AF28" i="9"/>
  <c r="AC28" i="9"/>
  <c r="BA27" i="9"/>
  <c r="AX27" i="9"/>
  <c r="AU27" i="9"/>
  <c r="AR27" i="9"/>
  <c r="AO27" i="9"/>
  <c r="AL27" i="9"/>
  <c r="AI27" i="9"/>
  <c r="AF27" i="9"/>
  <c r="AC27" i="9"/>
  <c r="BA26" i="9"/>
  <c r="AX26" i="9"/>
  <c r="AU26" i="9"/>
  <c r="AR26" i="9"/>
  <c r="AO26" i="9"/>
  <c r="AL26" i="9"/>
  <c r="AI26" i="9"/>
  <c r="AF26" i="9"/>
  <c r="AC26" i="9"/>
  <c r="BA25" i="9"/>
  <c r="AX25" i="9"/>
  <c r="AU25" i="9"/>
  <c r="AR25" i="9"/>
  <c r="AO25" i="9"/>
  <c r="AL25" i="9"/>
  <c r="AI25" i="9"/>
  <c r="AF25" i="9"/>
  <c r="AC25" i="9"/>
  <c r="BA24" i="9"/>
  <c r="AX24" i="9"/>
  <c r="AU24" i="9"/>
  <c r="AR24" i="9"/>
  <c r="AO24" i="9"/>
  <c r="AL24" i="9"/>
  <c r="AI24" i="9"/>
  <c r="AF24" i="9"/>
  <c r="AC24" i="9"/>
  <c r="BA23" i="9"/>
  <c r="AX23" i="9"/>
  <c r="AU23" i="9"/>
  <c r="AR23" i="9"/>
  <c r="AO23" i="9"/>
  <c r="AL23" i="9"/>
  <c r="AI23" i="9"/>
  <c r="AF23" i="9"/>
  <c r="AC23" i="9"/>
  <c r="BA22" i="9"/>
  <c r="AX22" i="9"/>
  <c r="AU22" i="9"/>
  <c r="AR22" i="9"/>
  <c r="AO22" i="9"/>
  <c r="AL22" i="9"/>
  <c r="AI22" i="9"/>
  <c r="AF22" i="9"/>
  <c r="AC22" i="9"/>
  <c r="BA21" i="9"/>
  <c r="AX21" i="9"/>
  <c r="AU21" i="9"/>
  <c r="AR21" i="9"/>
  <c r="AO21" i="9"/>
  <c r="AL21" i="9"/>
  <c r="AI21" i="9"/>
  <c r="AF21" i="9"/>
  <c r="AC21" i="9"/>
  <c r="BA20" i="9"/>
  <c r="AX20" i="9"/>
  <c r="AU20" i="9"/>
  <c r="AR20" i="9"/>
  <c r="AO20" i="9"/>
  <c r="AL20" i="9"/>
  <c r="AI20" i="9"/>
  <c r="AF20" i="9"/>
  <c r="AC20" i="9"/>
  <c r="BA19" i="9"/>
  <c r="AX19" i="9"/>
  <c r="AU19" i="9"/>
  <c r="AR19" i="9"/>
  <c r="AO19" i="9"/>
  <c r="AL19" i="9"/>
  <c r="AI19" i="9"/>
  <c r="AF19" i="9"/>
  <c r="AC19" i="9"/>
  <c r="BA18" i="9"/>
  <c r="AX18" i="9"/>
  <c r="AU18" i="9"/>
  <c r="AR18" i="9"/>
  <c r="AO18" i="9"/>
  <c r="AL18" i="9"/>
  <c r="AI18" i="9"/>
  <c r="AF18" i="9"/>
  <c r="AC18" i="9"/>
  <c r="Z17" i="9"/>
  <c r="S17" i="9"/>
  <c r="H11" i="9"/>
  <c r="H10" i="9"/>
  <c r="H9" i="9"/>
  <c r="AR226" i="9" l="1"/>
  <c r="AF226" i="9"/>
  <c r="AC226" i="9"/>
  <c r="AO226" i="9"/>
  <c r="BA226" i="9"/>
  <c r="AI17" i="9"/>
  <c r="AU17" i="9"/>
  <c r="AL226" i="9"/>
  <c r="AX226" i="9"/>
  <c r="AX17" i="9"/>
  <c r="AL17" i="9"/>
  <c r="AC17" i="9"/>
  <c r="AO17" i="9"/>
  <c r="BA17" i="9"/>
  <c r="AI226" i="9"/>
  <c r="AU226" i="9"/>
  <c r="AF17" i="9"/>
  <c r="AR17" i="9"/>
  <c r="BD17" i="9" l="1"/>
  <c r="BD226" i="9"/>
  <c r="J25" i="3" l="1"/>
  <c r="X36" i="4" l="1"/>
  <c r="U36" i="4"/>
  <c r="AA36" i="4" l="1"/>
  <c r="AD98" i="4" l="1"/>
  <c r="R98" i="4"/>
  <c r="R99" i="4" s="1"/>
  <c r="R92" i="4"/>
  <c r="R72" i="4"/>
  <c r="R66" i="4"/>
  <c r="R61" i="4"/>
  <c r="R54" i="4"/>
  <c r="R48" i="4"/>
  <c r="R33" i="4"/>
  <c r="O98" i="4"/>
  <c r="O92" i="4"/>
  <c r="O72" i="4"/>
  <c r="O66" i="4"/>
  <c r="O61" i="4"/>
  <c r="O54" i="4"/>
  <c r="O48" i="4"/>
  <c r="O33" i="4"/>
  <c r="R22" i="4"/>
  <c r="O22" i="4"/>
  <c r="U56" i="4" l="1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4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C182" i="5"/>
  <c r="AC183" i="5"/>
  <c r="AC184" i="5"/>
  <c r="AC185" i="5"/>
  <c r="AC186" i="5"/>
  <c r="AC187" i="5"/>
  <c r="AC188" i="5"/>
  <c r="AC189" i="5"/>
  <c r="AC190" i="5"/>
  <c r="AC191" i="5"/>
  <c r="AC192" i="5"/>
  <c r="AC193" i="5"/>
  <c r="AC194" i="5"/>
  <c r="AC195" i="5"/>
  <c r="AC196" i="5"/>
  <c r="AC197" i="5"/>
  <c r="AC198" i="5"/>
  <c r="AC199" i="5"/>
  <c r="AC200" i="5"/>
  <c r="AC201" i="5"/>
  <c r="AC202" i="5"/>
  <c r="AC203" i="5"/>
  <c r="AC204" i="5"/>
  <c r="AC205" i="5"/>
  <c r="AC206" i="5"/>
  <c r="AC207" i="5"/>
  <c r="AC208" i="5"/>
  <c r="AC209" i="5"/>
  <c r="AC210" i="5"/>
  <c r="AC211" i="5"/>
  <c r="AC212" i="5"/>
  <c r="AC213" i="5"/>
  <c r="AC214" i="5"/>
  <c r="AC215" i="5"/>
  <c r="AC216" i="5"/>
  <c r="AC217" i="5"/>
  <c r="AC218" i="5"/>
  <c r="AC219" i="5"/>
  <c r="AC220" i="5"/>
  <c r="AC221" i="5"/>
  <c r="AC222" i="5"/>
  <c r="AC223" i="5"/>
  <c r="AC224" i="5"/>
  <c r="AC225" i="5"/>
  <c r="AC19" i="5"/>
  <c r="Z17" i="5"/>
  <c r="V17" i="5"/>
  <c r="S17" i="5"/>
  <c r="X97" i="4"/>
  <c r="U97" i="4"/>
  <c r="X96" i="4"/>
  <c r="U96" i="4"/>
  <c r="U79" i="4"/>
  <c r="X79" i="4"/>
  <c r="U80" i="4"/>
  <c r="X80" i="4"/>
  <c r="U81" i="4"/>
  <c r="X81" i="4"/>
  <c r="U82" i="4"/>
  <c r="X82" i="4"/>
  <c r="X83" i="4"/>
  <c r="U84" i="4"/>
  <c r="X84" i="4"/>
  <c r="U85" i="4"/>
  <c r="X85" i="4"/>
  <c r="U86" i="4"/>
  <c r="X86" i="4"/>
  <c r="U87" i="4"/>
  <c r="X87" i="4"/>
  <c r="U88" i="4"/>
  <c r="X88" i="4"/>
  <c r="U89" i="4"/>
  <c r="X89" i="4"/>
  <c r="U90" i="4"/>
  <c r="X90" i="4"/>
  <c r="U91" i="4"/>
  <c r="X91" i="4"/>
  <c r="X78" i="4"/>
  <c r="U78" i="4"/>
  <c r="U69" i="4"/>
  <c r="X69" i="4"/>
  <c r="U70" i="4"/>
  <c r="X70" i="4"/>
  <c r="U71" i="4"/>
  <c r="X71" i="4"/>
  <c r="X68" i="4"/>
  <c r="U68" i="4"/>
  <c r="U64" i="4"/>
  <c r="X64" i="4"/>
  <c r="U65" i="4"/>
  <c r="X65" i="4"/>
  <c r="X63" i="4"/>
  <c r="U63" i="4"/>
  <c r="U57" i="4"/>
  <c r="X57" i="4"/>
  <c r="U58" i="4"/>
  <c r="X58" i="4"/>
  <c r="U59" i="4"/>
  <c r="X59" i="4"/>
  <c r="U60" i="4"/>
  <c r="X60" i="4"/>
  <c r="X56" i="4"/>
  <c r="U51" i="4"/>
  <c r="X51" i="4"/>
  <c r="U52" i="4"/>
  <c r="X52" i="4"/>
  <c r="U53" i="4"/>
  <c r="X53" i="4"/>
  <c r="X50" i="4"/>
  <c r="U50" i="4"/>
  <c r="U37" i="4"/>
  <c r="X37" i="4"/>
  <c r="U38" i="4"/>
  <c r="X38" i="4"/>
  <c r="U39" i="4"/>
  <c r="X39" i="4"/>
  <c r="U40" i="4"/>
  <c r="X40" i="4"/>
  <c r="U41" i="4"/>
  <c r="X41" i="4"/>
  <c r="X42" i="4"/>
  <c r="X43" i="4"/>
  <c r="U44" i="4"/>
  <c r="X44" i="4"/>
  <c r="U45" i="4"/>
  <c r="X45" i="4"/>
  <c r="U46" i="4"/>
  <c r="X46" i="4"/>
  <c r="U47" i="4"/>
  <c r="X47" i="4"/>
  <c r="X35" i="4"/>
  <c r="U35" i="4"/>
  <c r="U25" i="4"/>
  <c r="X25" i="4"/>
  <c r="U26" i="4"/>
  <c r="X26" i="4"/>
  <c r="U27" i="4"/>
  <c r="X27" i="4"/>
  <c r="U28" i="4"/>
  <c r="X28" i="4"/>
  <c r="U29" i="4"/>
  <c r="X29" i="4"/>
  <c r="U30" i="4"/>
  <c r="X30" i="4"/>
  <c r="U31" i="4"/>
  <c r="X31" i="4"/>
  <c r="U32" i="4"/>
  <c r="X32" i="4"/>
  <c r="X24" i="4"/>
  <c r="U24" i="4"/>
  <c r="X18" i="4"/>
  <c r="U19" i="4"/>
  <c r="X19" i="4"/>
  <c r="U20" i="4"/>
  <c r="X20" i="4"/>
  <c r="U21" i="4"/>
  <c r="X21" i="4"/>
  <c r="X17" i="4"/>
  <c r="U17" i="4"/>
  <c r="AD19" i="5"/>
  <c r="AE19" i="5"/>
  <c r="AF19" i="5"/>
  <c r="AG19" i="5"/>
  <c r="AH19" i="5"/>
  <c r="AI19" i="5"/>
  <c r="AJ19" i="5"/>
  <c r="AK19" i="5"/>
  <c r="AD20" i="5"/>
  <c r="AE20" i="5"/>
  <c r="AF20" i="5"/>
  <c r="AG20" i="5"/>
  <c r="AH20" i="5"/>
  <c r="AI20" i="5"/>
  <c r="AJ20" i="5"/>
  <c r="AK20" i="5"/>
  <c r="AD21" i="5"/>
  <c r="AE21" i="5"/>
  <c r="AF21" i="5"/>
  <c r="AG21" i="5"/>
  <c r="AH21" i="5"/>
  <c r="AI21" i="5"/>
  <c r="AJ21" i="5"/>
  <c r="AK21" i="5"/>
  <c r="AD22" i="5"/>
  <c r="AE22" i="5"/>
  <c r="AF22" i="5"/>
  <c r="AG22" i="5"/>
  <c r="AH22" i="5"/>
  <c r="AI22" i="5"/>
  <c r="AJ22" i="5"/>
  <c r="AK22" i="5"/>
  <c r="AD23" i="5"/>
  <c r="AE23" i="5"/>
  <c r="AF23" i="5"/>
  <c r="AG23" i="5"/>
  <c r="AH23" i="5"/>
  <c r="AI23" i="5"/>
  <c r="AJ23" i="5"/>
  <c r="AK23" i="5"/>
  <c r="AD24" i="5"/>
  <c r="AE24" i="5"/>
  <c r="AF24" i="5"/>
  <c r="AG24" i="5"/>
  <c r="AH24" i="5"/>
  <c r="AI24" i="5"/>
  <c r="AJ24" i="5"/>
  <c r="AK24" i="5"/>
  <c r="AD25" i="5"/>
  <c r="AE25" i="5"/>
  <c r="AF25" i="5"/>
  <c r="AG25" i="5"/>
  <c r="AH25" i="5"/>
  <c r="AI25" i="5"/>
  <c r="AJ25" i="5"/>
  <c r="AK25" i="5"/>
  <c r="AD26" i="5"/>
  <c r="AE26" i="5"/>
  <c r="AF26" i="5"/>
  <c r="AG26" i="5"/>
  <c r="AH26" i="5"/>
  <c r="AI26" i="5"/>
  <c r="AJ26" i="5"/>
  <c r="AK26" i="5"/>
  <c r="AD27" i="5"/>
  <c r="AE27" i="5"/>
  <c r="AF27" i="5"/>
  <c r="AG27" i="5"/>
  <c r="AH27" i="5"/>
  <c r="AI27" i="5"/>
  <c r="AJ27" i="5"/>
  <c r="AK27" i="5"/>
  <c r="AD28" i="5"/>
  <c r="AE28" i="5"/>
  <c r="AF28" i="5"/>
  <c r="AG28" i="5"/>
  <c r="AH28" i="5"/>
  <c r="AI28" i="5"/>
  <c r="AJ28" i="5"/>
  <c r="AK28" i="5"/>
  <c r="AD29" i="5"/>
  <c r="AE29" i="5"/>
  <c r="AF29" i="5"/>
  <c r="AG29" i="5"/>
  <c r="AH29" i="5"/>
  <c r="AI29" i="5"/>
  <c r="AJ29" i="5"/>
  <c r="AK29" i="5"/>
  <c r="AD30" i="5"/>
  <c r="AE30" i="5"/>
  <c r="AF30" i="5"/>
  <c r="AG30" i="5"/>
  <c r="AH30" i="5"/>
  <c r="AI30" i="5"/>
  <c r="AJ30" i="5"/>
  <c r="AK30" i="5"/>
  <c r="AD31" i="5"/>
  <c r="AE31" i="5"/>
  <c r="AF31" i="5"/>
  <c r="AG31" i="5"/>
  <c r="AH31" i="5"/>
  <c r="AI31" i="5"/>
  <c r="AJ31" i="5"/>
  <c r="AK31" i="5"/>
  <c r="AD32" i="5"/>
  <c r="AE32" i="5"/>
  <c r="AF32" i="5"/>
  <c r="AG32" i="5"/>
  <c r="AH32" i="5"/>
  <c r="AI32" i="5"/>
  <c r="AJ32" i="5"/>
  <c r="AK32" i="5"/>
  <c r="AD33" i="5"/>
  <c r="AE33" i="5"/>
  <c r="AF33" i="5"/>
  <c r="AG33" i="5"/>
  <c r="AH33" i="5"/>
  <c r="AI33" i="5"/>
  <c r="AJ33" i="5"/>
  <c r="AK33" i="5"/>
  <c r="AD34" i="5"/>
  <c r="AE34" i="5"/>
  <c r="AF34" i="5"/>
  <c r="AG34" i="5"/>
  <c r="AH34" i="5"/>
  <c r="AI34" i="5"/>
  <c r="AJ34" i="5"/>
  <c r="AK34" i="5"/>
  <c r="AD35" i="5"/>
  <c r="AE35" i="5"/>
  <c r="AF35" i="5"/>
  <c r="AG35" i="5"/>
  <c r="AH35" i="5"/>
  <c r="AI35" i="5"/>
  <c r="AJ35" i="5"/>
  <c r="AK35" i="5"/>
  <c r="AD36" i="5"/>
  <c r="AE36" i="5"/>
  <c r="AF36" i="5"/>
  <c r="AG36" i="5"/>
  <c r="AH36" i="5"/>
  <c r="AI36" i="5"/>
  <c r="AJ36" i="5"/>
  <c r="AK36" i="5"/>
  <c r="AD37" i="5"/>
  <c r="AE37" i="5"/>
  <c r="AF37" i="5"/>
  <c r="AG37" i="5"/>
  <c r="AH37" i="5"/>
  <c r="AI37" i="5"/>
  <c r="AJ37" i="5"/>
  <c r="AK37" i="5"/>
  <c r="AD38" i="5"/>
  <c r="AE38" i="5"/>
  <c r="AF38" i="5"/>
  <c r="AG38" i="5"/>
  <c r="AH38" i="5"/>
  <c r="AI38" i="5"/>
  <c r="AJ38" i="5"/>
  <c r="AK38" i="5"/>
  <c r="AD39" i="5"/>
  <c r="AE39" i="5"/>
  <c r="AF39" i="5"/>
  <c r="AG39" i="5"/>
  <c r="AH39" i="5"/>
  <c r="AI39" i="5"/>
  <c r="AJ39" i="5"/>
  <c r="AK39" i="5"/>
  <c r="AD40" i="5"/>
  <c r="AE40" i="5"/>
  <c r="AF40" i="5"/>
  <c r="AG40" i="5"/>
  <c r="AH40" i="5"/>
  <c r="AI40" i="5"/>
  <c r="AJ40" i="5"/>
  <c r="AK40" i="5"/>
  <c r="AD41" i="5"/>
  <c r="AE41" i="5"/>
  <c r="AF41" i="5"/>
  <c r="AG41" i="5"/>
  <c r="AH41" i="5"/>
  <c r="AI41" i="5"/>
  <c r="AJ41" i="5"/>
  <c r="AK41" i="5"/>
  <c r="AD42" i="5"/>
  <c r="AE42" i="5"/>
  <c r="AF42" i="5"/>
  <c r="AG42" i="5"/>
  <c r="AH42" i="5"/>
  <c r="AI42" i="5"/>
  <c r="AJ42" i="5"/>
  <c r="AK42" i="5"/>
  <c r="AD43" i="5"/>
  <c r="AE43" i="5"/>
  <c r="AF43" i="5"/>
  <c r="AG43" i="5"/>
  <c r="AH43" i="5"/>
  <c r="AI43" i="5"/>
  <c r="AJ43" i="5"/>
  <c r="AK43" i="5"/>
  <c r="AD44" i="5"/>
  <c r="AE44" i="5"/>
  <c r="AF44" i="5"/>
  <c r="AG44" i="5"/>
  <c r="AH44" i="5"/>
  <c r="AI44" i="5"/>
  <c r="AJ44" i="5"/>
  <c r="AK44" i="5"/>
  <c r="AD45" i="5"/>
  <c r="AE45" i="5"/>
  <c r="AF45" i="5"/>
  <c r="AG45" i="5"/>
  <c r="AH45" i="5"/>
  <c r="AI45" i="5"/>
  <c r="AJ45" i="5"/>
  <c r="AK45" i="5"/>
  <c r="AD46" i="5"/>
  <c r="AE46" i="5"/>
  <c r="AF46" i="5"/>
  <c r="AG46" i="5"/>
  <c r="AH46" i="5"/>
  <c r="AI46" i="5"/>
  <c r="AJ46" i="5"/>
  <c r="AK46" i="5"/>
  <c r="AD47" i="5"/>
  <c r="AE47" i="5"/>
  <c r="AF47" i="5"/>
  <c r="AG47" i="5"/>
  <c r="AH47" i="5"/>
  <c r="AI47" i="5"/>
  <c r="AJ47" i="5"/>
  <c r="AK47" i="5"/>
  <c r="AD48" i="5"/>
  <c r="AE48" i="5"/>
  <c r="AF48" i="5"/>
  <c r="AG48" i="5"/>
  <c r="AH48" i="5"/>
  <c r="AI48" i="5"/>
  <c r="AJ48" i="5"/>
  <c r="AK48" i="5"/>
  <c r="AD49" i="5"/>
  <c r="AE49" i="5"/>
  <c r="AF49" i="5"/>
  <c r="AG49" i="5"/>
  <c r="AH49" i="5"/>
  <c r="AI49" i="5"/>
  <c r="AJ49" i="5"/>
  <c r="AK49" i="5"/>
  <c r="AD50" i="5"/>
  <c r="AE50" i="5"/>
  <c r="AF50" i="5"/>
  <c r="AG50" i="5"/>
  <c r="AH50" i="5"/>
  <c r="AI50" i="5"/>
  <c r="AJ50" i="5"/>
  <c r="AK50" i="5"/>
  <c r="AD51" i="5"/>
  <c r="AE51" i="5"/>
  <c r="AF51" i="5"/>
  <c r="AG51" i="5"/>
  <c r="AH51" i="5"/>
  <c r="AI51" i="5"/>
  <c r="AJ51" i="5"/>
  <c r="AK51" i="5"/>
  <c r="AD52" i="5"/>
  <c r="AE52" i="5"/>
  <c r="AF52" i="5"/>
  <c r="AG52" i="5"/>
  <c r="AH52" i="5"/>
  <c r="AI52" i="5"/>
  <c r="AJ52" i="5"/>
  <c r="AK52" i="5"/>
  <c r="AD53" i="5"/>
  <c r="AE53" i="5"/>
  <c r="AF53" i="5"/>
  <c r="AG53" i="5"/>
  <c r="AH53" i="5"/>
  <c r="AI53" i="5"/>
  <c r="AJ53" i="5"/>
  <c r="AK53" i="5"/>
  <c r="AD54" i="5"/>
  <c r="AE54" i="5"/>
  <c r="AF54" i="5"/>
  <c r="AG54" i="5"/>
  <c r="AH54" i="5"/>
  <c r="AI54" i="5"/>
  <c r="AJ54" i="5"/>
  <c r="AK54" i="5"/>
  <c r="AD55" i="5"/>
  <c r="AE55" i="5"/>
  <c r="AF55" i="5"/>
  <c r="AG55" i="5"/>
  <c r="AH55" i="5"/>
  <c r="AI55" i="5"/>
  <c r="AJ55" i="5"/>
  <c r="AK55" i="5"/>
  <c r="AD56" i="5"/>
  <c r="AE56" i="5"/>
  <c r="AF56" i="5"/>
  <c r="AG56" i="5"/>
  <c r="AH56" i="5"/>
  <c r="AI56" i="5"/>
  <c r="AJ56" i="5"/>
  <c r="AK56" i="5"/>
  <c r="AD57" i="5"/>
  <c r="AE57" i="5"/>
  <c r="AF57" i="5"/>
  <c r="AG57" i="5"/>
  <c r="AH57" i="5"/>
  <c r="AI57" i="5"/>
  <c r="AJ57" i="5"/>
  <c r="AK57" i="5"/>
  <c r="AD58" i="5"/>
  <c r="AE58" i="5"/>
  <c r="AF58" i="5"/>
  <c r="AG58" i="5"/>
  <c r="AH58" i="5"/>
  <c r="AI58" i="5"/>
  <c r="AJ58" i="5"/>
  <c r="AK58" i="5"/>
  <c r="AD59" i="5"/>
  <c r="AE59" i="5"/>
  <c r="AF59" i="5"/>
  <c r="AG59" i="5"/>
  <c r="AH59" i="5"/>
  <c r="AI59" i="5"/>
  <c r="AJ59" i="5"/>
  <c r="AK59" i="5"/>
  <c r="AD60" i="5"/>
  <c r="AE60" i="5"/>
  <c r="AF60" i="5"/>
  <c r="AG60" i="5"/>
  <c r="AH60" i="5"/>
  <c r="AI60" i="5"/>
  <c r="AJ60" i="5"/>
  <c r="AK60" i="5"/>
  <c r="AD61" i="5"/>
  <c r="AE61" i="5"/>
  <c r="AF61" i="5"/>
  <c r="AG61" i="5"/>
  <c r="AH61" i="5"/>
  <c r="AI61" i="5"/>
  <c r="AJ61" i="5"/>
  <c r="AK61" i="5"/>
  <c r="AD62" i="5"/>
  <c r="AE62" i="5"/>
  <c r="AF62" i="5"/>
  <c r="AG62" i="5"/>
  <c r="AH62" i="5"/>
  <c r="AI62" i="5"/>
  <c r="AJ62" i="5"/>
  <c r="AK62" i="5"/>
  <c r="AD63" i="5"/>
  <c r="AE63" i="5"/>
  <c r="AF63" i="5"/>
  <c r="AG63" i="5"/>
  <c r="AH63" i="5"/>
  <c r="AI63" i="5"/>
  <c r="AJ63" i="5"/>
  <c r="AK63" i="5"/>
  <c r="AD64" i="5"/>
  <c r="AE64" i="5"/>
  <c r="AF64" i="5"/>
  <c r="AG64" i="5"/>
  <c r="AH64" i="5"/>
  <c r="AI64" i="5"/>
  <c r="AJ64" i="5"/>
  <c r="AK64" i="5"/>
  <c r="AD65" i="5"/>
  <c r="AE65" i="5"/>
  <c r="AF65" i="5"/>
  <c r="AG65" i="5"/>
  <c r="AH65" i="5"/>
  <c r="AI65" i="5"/>
  <c r="AJ65" i="5"/>
  <c r="AK65" i="5"/>
  <c r="AD66" i="5"/>
  <c r="AE66" i="5"/>
  <c r="AF66" i="5"/>
  <c r="AG66" i="5"/>
  <c r="AH66" i="5"/>
  <c r="AI66" i="5"/>
  <c r="AJ66" i="5"/>
  <c r="AK66" i="5"/>
  <c r="AD67" i="5"/>
  <c r="AE67" i="5"/>
  <c r="AF67" i="5"/>
  <c r="AG67" i="5"/>
  <c r="AH67" i="5"/>
  <c r="AI67" i="5"/>
  <c r="AJ67" i="5"/>
  <c r="AK67" i="5"/>
  <c r="AD68" i="5"/>
  <c r="AE68" i="5"/>
  <c r="AF68" i="5"/>
  <c r="AG68" i="5"/>
  <c r="AH68" i="5"/>
  <c r="AI68" i="5"/>
  <c r="AJ68" i="5"/>
  <c r="AK68" i="5"/>
  <c r="AD69" i="5"/>
  <c r="AE69" i="5"/>
  <c r="AF69" i="5"/>
  <c r="AG69" i="5"/>
  <c r="AH69" i="5"/>
  <c r="AI69" i="5"/>
  <c r="AJ69" i="5"/>
  <c r="AK69" i="5"/>
  <c r="AD70" i="5"/>
  <c r="AE70" i="5"/>
  <c r="AF70" i="5"/>
  <c r="AG70" i="5"/>
  <c r="AH70" i="5"/>
  <c r="AI70" i="5"/>
  <c r="AJ70" i="5"/>
  <c r="AK70" i="5"/>
  <c r="AD71" i="5"/>
  <c r="AE71" i="5"/>
  <c r="AF71" i="5"/>
  <c r="AG71" i="5"/>
  <c r="AH71" i="5"/>
  <c r="AI71" i="5"/>
  <c r="AJ71" i="5"/>
  <c r="AK71" i="5"/>
  <c r="AD72" i="5"/>
  <c r="AE72" i="5"/>
  <c r="AF72" i="5"/>
  <c r="AG72" i="5"/>
  <c r="AH72" i="5"/>
  <c r="AI72" i="5"/>
  <c r="AJ72" i="5"/>
  <c r="AK72" i="5"/>
  <c r="AD73" i="5"/>
  <c r="AE73" i="5"/>
  <c r="AF73" i="5"/>
  <c r="AG73" i="5"/>
  <c r="AH73" i="5"/>
  <c r="AI73" i="5"/>
  <c r="AJ73" i="5"/>
  <c r="AK73" i="5"/>
  <c r="AD74" i="5"/>
  <c r="AE74" i="5"/>
  <c r="AF74" i="5"/>
  <c r="AG74" i="5"/>
  <c r="AH74" i="5"/>
  <c r="AI74" i="5"/>
  <c r="AJ74" i="5"/>
  <c r="AK74" i="5"/>
  <c r="AD75" i="5"/>
  <c r="AE75" i="5"/>
  <c r="AF75" i="5"/>
  <c r="AG75" i="5"/>
  <c r="AH75" i="5"/>
  <c r="AI75" i="5"/>
  <c r="AJ75" i="5"/>
  <c r="AK75" i="5"/>
  <c r="AD76" i="5"/>
  <c r="AE76" i="5"/>
  <c r="AF76" i="5"/>
  <c r="AG76" i="5"/>
  <c r="AH76" i="5"/>
  <c r="AI76" i="5"/>
  <c r="AJ76" i="5"/>
  <c r="AK76" i="5"/>
  <c r="AD77" i="5"/>
  <c r="AE77" i="5"/>
  <c r="AF77" i="5"/>
  <c r="AG77" i="5"/>
  <c r="AH77" i="5"/>
  <c r="AI77" i="5"/>
  <c r="AJ77" i="5"/>
  <c r="AK77" i="5"/>
  <c r="AD78" i="5"/>
  <c r="AE78" i="5"/>
  <c r="AF78" i="5"/>
  <c r="AG78" i="5"/>
  <c r="AH78" i="5"/>
  <c r="AI78" i="5"/>
  <c r="AJ78" i="5"/>
  <c r="AK78" i="5"/>
  <c r="AD79" i="5"/>
  <c r="AE79" i="5"/>
  <c r="AF79" i="5"/>
  <c r="AG79" i="5"/>
  <c r="AH79" i="5"/>
  <c r="AI79" i="5"/>
  <c r="AJ79" i="5"/>
  <c r="AK79" i="5"/>
  <c r="AD80" i="5"/>
  <c r="AE80" i="5"/>
  <c r="AF80" i="5"/>
  <c r="AG80" i="5"/>
  <c r="AH80" i="5"/>
  <c r="AI80" i="5"/>
  <c r="AJ80" i="5"/>
  <c r="AK80" i="5"/>
  <c r="AD81" i="5"/>
  <c r="AE81" i="5"/>
  <c r="AF81" i="5"/>
  <c r="AG81" i="5"/>
  <c r="AH81" i="5"/>
  <c r="AI81" i="5"/>
  <c r="AJ81" i="5"/>
  <c r="AK81" i="5"/>
  <c r="AD82" i="5"/>
  <c r="AE82" i="5"/>
  <c r="AF82" i="5"/>
  <c r="AG82" i="5"/>
  <c r="AH82" i="5"/>
  <c r="AI82" i="5"/>
  <c r="AJ82" i="5"/>
  <c r="AK82" i="5"/>
  <c r="AD83" i="5"/>
  <c r="AE83" i="5"/>
  <c r="AF83" i="5"/>
  <c r="AG83" i="5"/>
  <c r="AH83" i="5"/>
  <c r="AI83" i="5"/>
  <c r="AJ83" i="5"/>
  <c r="AK83" i="5"/>
  <c r="AD84" i="5"/>
  <c r="AE84" i="5"/>
  <c r="AF84" i="5"/>
  <c r="AG84" i="5"/>
  <c r="AH84" i="5"/>
  <c r="AI84" i="5"/>
  <c r="AJ84" i="5"/>
  <c r="AK84" i="5"/>
  <c r="AD85" i="5"/>
  <c r="AE85" i="5"/>
  <c r="AF85" i="5"/>
  <c r="AG85" i="5"/>
  <c r="AH85" i="5"/>
  <c r="AI85" i="5"/>
  <c r="AJ85" i="5"/>
  <c r="AK85" i="5"/>
  <c r="AD86" i="5"/>
  <c r="AE86" i="5"/>
  <c r="AF86" i="5"/>
  <c r="AG86" i="5"/>
  <c r="AH86" i="5"/>
  <c r="AI86" i="5"/>
  <c r="AJ86" i="5"/>
  <c r="AK86" i="5"/>
  <c r="AD87" i="5"/>
  <c r="AE87" i="5"/>
  <c r="AF87" i="5"/>
  <c r="AG87" i="5"/>
  <c r="AH87" i="5"/>
  <c r="AI87" i="5"/>
  <c r="AJ87" i="5"/>
  <c r="AK87" i="5"/>
  <c r="AD88" i="5"/>
  <c r="AE88" i="5"/>
  <c r="AF88" i="5"/>
  <c r="AG88" i="5"/>
  <c r="AH88" i="5"/>
  <c r="AI88" i="5"/>
  <c r="AJ88" i="5"/>
  <c r="AK88" i="5"/>
  <c r="AD89" i="5"/>
  <c r="AE89" i="5"/>
  <c r="AF89" i="5"/>
  <c r="AG89" i="5"/>
  <c r="AH89" i="5"/>
  <c r="AI89" i="5"/>
  <c r="AJ89" i="5"/>
  <c r="AK89" i="5"/>
  <c r="AD90" i="5"/>
  <c r="AE90" i="5"/>
  <c r="AF90" i="5"/>
  <c r="AG90" i="5"/>
  <c r="AH90" i="5"/>
  <c r="AI90" i="5"/>
  <c r="AJ90" i="5"/>
  <c r="AK90" i="5"/>
  <c r="AD91" i="5"/>
  <c r="AE91" i="5"/>
  <c r="AF91" i="5"/>
  <c r="AG91" i="5"/>
  <c r="AH91" i="5"/>
  <c r="AI91" i="5"/>
  <c r="AJ91" i="5"/>
  <c r="AK91" i="5"/>
  <c r="AD92" i="5"/>
  <c r="AE92" i="5"/>
  <c r="AF92" i="5"/>
  <c r="AG92" i="5"/>
  <c r="AH92" i="5"/>
  <c r="AI92" i="5"/>
  <c r="AJ92" i="5"/>
  <c r="AK92" i="5"/>
  <c r="AD93" i="5"/>
  <c r="AE93" i="5"/>
  <c r="AF93" i="5"/>
  <c r="AG93" i="5"/>
  <c r="AH93" i="5"/>
  <c r="AI93" i="5"/>
  <c r="AJ93" i="5"/>
  <c r="AK93" i="5"/>
  <c r="AD94" i="5"/>
  <c r="AE94" i="5"/>
  <c r="AF94" i="5"/>
  <c r="AG94" i="5"/>
  <c r="AH94" i="5"/>
  <c r="AI94" i="5"/>
  <c r="AJ94" i="5"/>
  <c r="AK94" i="5"/>
  <c r="AD95" i="5"/>
  <c r="AE95" i="5"/>
  <c r="AF95" i="5"/>
  <c r="AG95" i="5"/>
  <c r="AH95" i="5"/>
  <c r="AI95" i="5"/>
  <c r="AJ95" i="5"/>
  <c r="AK95" i="5"/>
  <c r="AD96" i="5"/>
  <c r="AE96" i="5"/>
  <c r="AF96" i="5"/>
  <c r="AG96" i="5"/>
  <c r="AH96" i="5"/>
  <c r="AI96" i="5"/>
  <c r="AJ96" i="5"/>
  <c r="AK96" i="5"/>
  <c r="AD97" i="5"/>
  <c r="AE97" i="5"/>
  <c r="AF97" i="5"/>
  <c r="AG97" i="5"/>
  <c r="AH97" i="5"/>
  <c r="AI97" i="5"/>
  <c r="AJ97" i="5"/>
  <c r="AK97" i="5"/>
  <c r="AD98" i="5"/>
  <c r="AE98" i="5"/>
  <c r="AF98" i="5"/>
  <c r="AG98" i="5"/>
  <c r="AH98" i="5"/>
  <c r="AI98" i="5"/>
  <c r="AJ98" i="5"/>
  <c r="AK98" i="5"/>
  <c r="AD99" i="5"/>
  <c r="AE99" i="5"/>
  <c r="AF99" i="5"/>
  <c r="AG99" i="5"/>
  <c r="AH99" i="5"/>
  <c r="AI99" i="5"/>
  <c r="AJ99" i="5"/>
  <c r="AK99" i="5"/>
  <c r="AD100" i="5"/>
  <c r="AE100" i="5"/>
  <c r="AF100" i="5"/>
  <c r="AG100" i="5"/>
  <c r="AH100" i="5"/>
  <c r="AI100" i="5"/>
  <c r="AJ100" i="5"/>
  <c r="AK100" i="5"/>
  <c r="AD101" i="5"/>
  <c r="AE101" i="5"/>
  <c r="AF101" i="5"/>
  <c r="AG101" i="5"/>
  <c r="AH101" i="5"/>
  <c r="AI101" i="5"/>
  <c r="AJ101" i="5"/>
  <c r="AK101" i="5"/>
  <c r="AD102" i="5"/>
  <c r="AE102" i="5"/>
  <c r="AF102" i="5"/>
  <c r="AG102" i="5"/>
  <c r="AH102" i="5"/>
  <c r="AI102" i="5"/>
  <c r="AJ102" i="5"/>
  <c r="AK102" i="5"/>
  <c r="AD103" i="5"/>
  <c r="AE103" i="5"/>
  <c r="AF103" i="5"/>
  <c r="AG103" i="5"/>
  <c r="AH103" i="5"/>
  <c r="AI103" i="5"/>
  <c r="AJ103" i="5"/>
  <c r="AK103" i="5"/>
  <c r="AD104" i="5"/>
  <c r="AE104" i="5"/>
  <c r="AF104" i="5"/>
  <c r="AG104" i="5"/>
  <c r="AH104" i="5"/>
  <c r="AI104" i="5"/>
  <c r="AJ104" i="5"/>
  <c r="AK104" i="5"/>
  <c r="AD105" i="5"/>
  <c r="AE105" i="5"/>
  <c r="AF105" i="5"/>
  <c r="AG105" i="5"/>
  <c r="AH105" i="5"/>
  <c r="AI105" i="5"/>
  <c r="AJ105" i="5"/>
  <c r="AK105" i="5"/>
  <c r="AD106" i="5"/>
  <c r="AE106" i="5"/>
  <c r="AF106" i="5"/>
  <c r="AG106" i="5"/>
  <c r="AH106" i="5"/>
  <c r="AI106" i="5"/>
  <c r="AJ106" i="5"/>
  <c r="AK106" i="5"/>
  <c r="AD107" i="5"/>
  <c r="AE107" i="5"/>
  <c r="AF107" i="5"/>
  <c r="AG107" i="5"/>
  <c r="AH107" i="5"/>
  <c r="AI107" i="5"/>
  <c r="AJ107" i="5"/>
  <c r="AK107" i="5"/>
  <c r="AD108" i="5"/>
  <c r="AE108" i="5"/>
  <c r="AF108" i="5"/>
  <c r="AG108" i="5"/>
  <c r="AH108" i="5"/>
  <c r="AI108" i="5"/>
  <c r="AJ108" i="5"/>
  <c r="AK108" i="5"/>
  <c r="AD109" i="5"/>
  <c r="AE109" i="5"/>
  <c r="AF109" i="5"/>
  <c r="AG109" i="5"/>
  <c r="AH109" i="5"/>
  <c r="AI109" i="5"/>
  <c r="AJ109" i="5"/>
  <c r="AK109" i="5"/>
  <c r="AD110" i="5"/>
  <c r="AE110" i="5"/>
  <c r="AF110" i="5"/>
  <c r="AG110" i="5"/>
  <c r="AH110" i="5"/>
  <c r="AI110" i="5"/>
  <c r="AJ110" i="5"/>
  <c r="AK110" i="5"/>
  <c r="AD111" i="5"/>
  <c r="AE111" i="5"/>
  <c r="AF111" i="5"/>
  <c r="AG111" i="5"/>
  <c r="AH111" i="5"/>
  <c r="AI111" i="5"/>
  <c r="AJ111" i="5"/>
  <c r="AK111" i="5"/>
  <c r="AD112" i="5"/>
  <c r="AE112" i="5"/>
  <c r="AF112" i="5"/>
  <c r="AG112" i="5"/>
  <c r="AH112" i="5"/>
  <c r="AI112" i="5"/>
  <c r="AJ112" i="5"/>
  <c r="AK112" i="5"/>
  <c r="AD113" i="5"/>
  <c r="AE113" i="5"/>
  <c r="AF113" i="5"/>
  <c r="AG113" i="5"/>
  <c r="AH113" i="5"/>
  <c r="AI113" i="5"/>
  <c r="AJ113" i="5"/>
  <c r="AK113" i="5"/>
  <c r="AD114" i="5"/>
  <c r="AE114" i="5"/>
  <c r="AF114" i="5"/>
  <c r="AG114" i="5"/>
  <c r="AH114" i="5"/>
  <c r="AI114" i="5"/>
  <c r="AJ114" i="5"/>
  <c r="AK114" i="5"/>
  <c r="AD115" i="5"/>
  <c r="AE115" i="5"/>
  <c r="AF115" i="5"/>
  <c r="AG115" i="5"/>
  <c r="AH115" i="5"/>
  <c r="AI115" i="5"/>
  <c r="AJ115" i="5"/>
  <c r="AK115" i="5"/>
  <c r="AD116" i="5"/>
  <c r="AE116" i="5"/>
  <c r="AF116" i="5"/>
  <c r="AG116" i="5"/>
  <c r="AH116" i="5"/>
  <c r="AI116" i="5"/>
  <c r="AJ116" i="5"/>
  <c r="AK116" i="5"/>
  <c r="AD117" i="5"/>
  <c r="AE117" i="5"/>
  <c r="AF117" i="5"/>
  <c r="AG117" i="5"/>
  <c r="AH117" i="5"/>
  <c r="AI117" i="5"/>
  <c r="AJ117" i="5"/>
  <c r="AK117" i="5"/>
  <c r="AD118" i="5"/>
  <c r="AE118" i="5"/>
  <c r="AF118" i="5"/>
  <c r="AG118" i="5"/>
  <c r="AH118" i="5"/>
  <c r="AI118" i="5"/>
  <c r="AJ118" i="5"/>
  <c r="AK118" i="5"/>
  <c r="AD119" i="5"/>
  <c r="AE119" i="5"/>
  <c r="AF119" i="5"/>
  <c r="AG119" i="5"/>
  <c r="AH119" i="5"/>
  <c r="AI119" i="5"/>
  <c r="AJ119" i="5"/>
  <c r="AK119" i="5"/>
  <c r="AD120" i="5"/>
  <c r="AE120" i="5"/>
  <c r="AF120" i="5"/>
  <c r="AG120" i="5"/>
  <c r="AH120" i="5"/>
  <c r="AI120" i="5"/>
  <c r="AJ120" i="5"/>
  <c r="AK120" i="5"/>
  <c r="AD121" i="5"/>
  <c r="AE121" i="5"/>
  <c r="AF121" i="5"/>
  <c r="AG121" i="5"/>
  <c r="AH121" i="5"/>
  <c r="AI121" i="5"/>
  <c r="AJ121" i="5"/>
  <c r="AK121" i="5"/>
  <c r="AD122" i="5"/>
  <c r="AE122" i="5"/>
  <c r="AF122" i="5"/>
  <c r="AG122" i="5"/>
  <c r="AH122" i="5"/>
  <c r="AI122" i="5"/>
  <c r="AJ122" i="5"/>
  <c r="AK122" i="5"/>
  <c r="AD123" i="5"/>
  <c r="AE123" i="5"/>
  <c r="AF123" i="5"/>
  <c r="AG123" i="5"/>
  <c r="AH123" i="5"/>
  <c r="AI123" i="5"/>
  <c r="AJ123" i="5"/>
  <c r="AK123" i="5"/>
  <c r="AD124" i="5"/>
  <c r="AE124" i="5"/>
  <c r="AF124" i="5"/>
  <c r="AG124" i="5"/>
  <c r="AH124" i="5"/>
  <c r="AI124" i="5"/>
  <c r="AJ124" i="5"/>
  <c r="AK124" i="5"/>
  <c r="AD125" i="5"/>
  <c r="AE125" i="5"/>
  <c r="AF125" i="5"/>
  <c r="AG125" i="5"/>
  <c r="AH125" i="5"/>
  <c r="AI125" i="5"/>
  <c r="AJ125" i="5"/>
  <c r="AK125" i="5"/>
  <c r="AD126" i="5"/>
  <c r="AE126" i="5"/>
  <c r="AF126" i="5"/>
  <c r="AG126" i="5"/>
  <c r="AH126" i="5"/>
  <c r="AI126" i="5"/>
  <c r="AJ126" i="5"/>
  <c r="AK126" i="5"/>
  <c r="AD127" i="5"/>
  <c r="AE127" i="5"/>
  <c r="AF127" i="5"/>
  <c r="AG127" i="5"/>
  <c r="AH127" i="5"/>
  <c r="AI127" i="5"/>
  <c r="AJ127" i="5"/>
  <c r="AK127" i="5"/>
  <c r="AD128" i="5"/>
  <c r="AE128" i="5"/>
  <c r="AF128" i="5"/>
  <c r="AG128" i="5"/>
  <c r="AH128" i="5"/>
  <c r="AI128" i="5"/>
  <c r="AJ128" i="5"/>
  <c r="AK128" i="5"/>
  <c r="AD129" i="5"/>
  <c r="AE129" i="5"/>
  <c r="AF129" i="5"/>
  <c r="AG129" i="5"/>
  <c r="AH129" i="5"/>
  <c r="AI129" i="5"/>
  <c r="AJ129" i="5"/>
  <c r="AK129" i="5"/>
  <c r="AD130" i="5"/>
  <c r="AE130" i="5"/>
  <c r="AF130" i="5"/>
  <c r="AG130" i="5"/>
  <c r="AH130" i="5"/>
  <c r="AI130" i="5"/>
  <c r="AJ130" i="5"/>
  <c r="AK130" i="5"/>
  <c r="AD131" i="5"/>
  <c r="AE131" i="5"/>
  <c r="AF131" i="5"/>
  <c r="AG131" i="5"/>
  <c r="AH131" i="5"/>
  <c r="AI131" i="5"/>
  <c r="AJ131" i="5"/>
  <c r="AK131" i="5"/>
  <c r="AD132" i="5"/>
  <c r="AE132" i="5"/>
  <c r="AF132" i="5"/>
  <c r="AG132" i="5"/>
  <c r="AH132" i="5"/>
  <c r="AI132" i="5"/>
  <c r="AJ132" i="5"/>
  <c r="AK132" i="5"/>
  <c r="AD133" i="5"/>
  <c r="AE133" i="5"/>
  <c r="AF133" i="5"/>
  <c r="AG133" i="5"/>
  <c r="AH133" i="5"/>
  <c r="AI133" i="5"/>
  <c r="AJ133" i="5"/>
  <c r="AK133" i="5"/>
  <c r="AD134" i="5"/>
  <c r="AE134" i="5"/>
  <c r="AF134" i="5"/>
  <c r="AG134" i="5"/>
  <c r="AH134" i="5"/>
  <c r="AI134" i="5"/>
  <c r="AJ134" i="5"/>
  <c r="AK134" i="5"/>
  <c r="AD135" i="5"/>
  <c r="AE135" i="5"/>
  <c r="AF135" i="5"/>
  <c r="AG135" i="5"/>
  <c r="AH135" i="5"/>
  <c r="AI135" i="5"/>
  <c r="AJ135" i="5"/>
  <c r="AK135" i="5"/>
  <c r="AD136" i="5"/>
  <c r="AE136" i="5"/>
  <c r="AF136" i="5"/>
  <c r="AG136" i="5"/>
  <c r="AH136" i="5"/>
  <c r="AI136" i="5"/>
  <c r="AJ136" i="5"/>
  <c r="AK136" i="5"/>
  <c r="AD137" i="5"/>
  <c r="AE137" i="5"/>
  <c r="AF137" i="5"/>
  <c r="AG137" i="5"/>
  <c r="AH137" i="5"/>
  <c r="AI137" i="5"/>
  <c r="AJ137" i="5"/>
  <c r="AK137" i="5"/>
  <c r="AD138" i="5"/>
  <c r="AE138" i="5"/>
  <c r="AF138" i="5"/>
  <c r="AG138" i="5"/>
  <c r="AH138" i="5"/>
  <c r="AI138" i="5"/>
  <c r="AJ138" i="5"/>
  <c r="AK138" i="5"/>
  <c r="AD139" i="5"/>
  <c r="AE139" i="5"/>
  <c r="AF139" i="5"/>
  <c r="AG139" i="5"/>
  <c r="AH139" i="5"/>
  <c r="AI139" i="5"/>
  <c r="AJ139" i="5"/>
  <c r="AK139" i="5"/>
  <c r="AD140" i="5"/>
  <c r="AE140" i="5"/>
  <c r="AF140" i="5"/>
  <c r="AG140" i="5"/>
  <c r="AH140" i="5"/>
  <c r="AI140" i="5"/>
  <c r="AJ140" i="5"/>
  <c r="AK140" i="5"/>
  <c r="AD141" i="5"/>
  <c r="AE141" i="5"/>
  <c r="AF141" i="5"/>
  <c r="AG141" i="5"/>
  <c r="AH141" i="5"/>
  <c r="AI141" i="5"/>
  <c r="AJ141" i="5"/>
  <c r="AK141" i="5"/>
  <c r="AD142" i="5"/>
  <c r="AE142" i="5"/>
  <c r="AF142" i="5"/>
  <c r="AG142" i="5"/>
  <c r="AH142" i="5"/>
  <c r="AI142" i="5"/>
  <c r="AJ142" i="5"/>
  <c r="AK142" i="5"/>
  <c r="AD143" i="5"/>
  <c r="AE143" i="5"/>
  <c r="AF143" i="5"/>
  <c r="AG143" i="5"/>
  <c r="AH143" i="5"/>
  <c r="AI143" i="5"/>
  <c r="AJ143" i="5"/>
  <c r="AK143" i="5"/>
  <c r="AD144" i="5"/>
  <c r="AE144" i="5"/>
  <c r="AF144" i="5"/>
  <c r="AG144" i="5"/>
  <c r="AH144" i="5"/>
  <c r="AI144" i="5"/>
  <c r="AJ144" i="5"/>
  <c r="AK144" i="5"/>
  <c r="AD145" i="5"/>
  <c r="AE145" i="5"/>
  <c r="AF145" i="5"/>
  <c r="AG145" i="5"/>
  <c r="AH145" i="5"/>
  <c r="AI145" i="5"/>
  <c r="AJ145" i="5"/>
  <c r="AK145" i="5"/>
  <c r="AD146" i="5"/>
  <c r="AE146" i="5"/>
  <c r="AF146" i="5"/>
  <c r="AG146" i="5"/>
  <c r="AH146" i="5"/>
  <c r="AI146" i="5"/>
  <c r="AJ146" i="5"/>
  <c r="AK146" i="5"/>
  <c r="AD147" i="5"/>
  <c r="AE147" i="5"/>
  <c r="AF147" i="5"/>
  <c r="AG147" i="5"/>
  <c r="AH147" i="5"/>
  <c r="AI147" i="5"/>
  <c r="AJ147" i="5"/>
  <c r="AK147" i="5"/>
  <c r="AD148" i="5"/>
  <c r="AE148" i="5"/>
  <c r="AF148" i="5"/>
  <c r="AG148" i="5"/>
  <c r="AH148" i="5"/>
  <c r="AI148" i="5"/>
  <c r="AJ148" i="5"/>
  <c r="AK148" i="5"/>
  <c r="AD149" i="5"/>
  <c r="AE149" i="5"/>
  <c r="AF149" i="5"/>
  <c r="AG149" i="5"/>
  <c r="AH149" i="5"/>
  <c r="AI149" i="5"/>
  <c r="AJ149" i="5"/>
  <c r="AK149" i="5"/>
  <c r="AD150" i="5"/>
  <c r="AE150" i="5"/>
  <c r="AF150" i="5"/>
  <c r="AG150" i="5"/>
  <c r="AH150" i="5"/>
  <c r="AI150" i="5"/>
  <c r="AJ150" i="5"/>
  <c r="AK150" i="5"/>
  <c r="AD151" i="5"/>
  <c r="AE151" i="5"/>
  <c r="AF151" i="5"/>
  <c r="AG151" i="5"/>
  <c r="AH151" i="5"/>
  <c r="AI151" i="5"/>
  <c r="AJ151" i="5"/>
  <c r="AK151" i="5"/>
  <c r="AD152" i="5"/>
  <c r="AE152" i="5"/>
  <c r="AF152" i="5"/>
  <c r="AG152" i="5"/>
  <c r="AH152" i="5"/>
  <c r="AI152" i="5"/>
  <c r="AJ152" i="5"/>
  <c r="AK152" i="5"/>
  <c r="AD153" i="5"/>
  <c r="AE153" i="5"/>
  <c r="AF153" i="5"/>
  <c r="AG153" i="5"/>
  <c r="AH153" i="5"/>
  <c r="AI153" i="5"/>
  <c r="AJ153" i="5"/>
  <c r="AK153" i="5"/>
  <c r="AD154" i="5"/>
  <c r="AE154" i="5"/>
  <c r="AF154" i="5"/>
  <c r="AG154" i="5"/>
  <c r="AH154" i="5"/>
  <c r="AI154" i="5"/>
  <c r="AJ154" i="5"/>
  <c r="AK154" i="5"/>
  <c r="AD155" i="5"/>
  <c r="AE155" i="5"/>
  <c r="AF155" i="5"/>
  <c r="AG155" i="5"/>
  <c r="AH155" i="5"/>
  <c r="AI155" i="5"/>
  <c r="AJ155" i="5"/>
  <c r="AK155" i="5"/>
  <c r="AD156" i="5"/>
  <c r="AE156" i="5"/>
  <c r="AF156" i="5"/>
  <c r="AG156" i="5"/>
  <c r="AH156" i="5"/>
  <c r="AI156" i="5"/>
  <c r="AJ156" i="5"/>
  <c r="AK156" i="5"/>
  <c r="AD157" i="5"/>
  <c r="AE157" i="5"/>
  <c r="AF157" i="5"/>
  <c r="AG157" i="5"/>
  <c r="AH157" i="5"/>
  <c r="AI157" i="5"/>
  <c r="AJ157" i="5"/>
  <c r="AK157" i="5"/>
  <c r="AD158" i="5"/>
  <c r="AE158" i="5"/>
  <c r="AF158" i="5"/>
  <c r="AG158" i="5"/>
  <c r="AH158" i="5"/>
  <c r="AI158" i="5"/>
  <c r="AJ158" i="5"/>
  <c r="AK158" i="5"/>
  <c r="AD159" i="5"/>
  <c r="AE159" i="5"/>
  <c r="AF159" i="5"/>
  <c r="AG159" i="5"/>
  <c r="AH159" i="5"/>
  <c r="AI159" i="5"/>
  <c r="AJ159" i="5"/>
  <c r="AK159" i="5"/>
  <c r="AD160" i="5"/>
  <c r="AE160" i="5"/>
  <c r="AF160" i="5"/>
  <c r="AG160" i="5"/>
  <c r="AH160" i="5"/>
  <c r="AI160" i="5"/>
  <c r="AJ160" i="5"/>
  <c r="AK160" i="5"/>
  <c r="AD161" i="5"/>
  <c r="AE161" i="5"/>
  <c r="AF161" i="5"/>
  <c r="AG161" i="5"/>
  <c r="AH161" i="5"/>
  <c r="AI161" i="5"/>
  <c r="AJ161" i="5"/>
  <c r="AK161" i="5"/>
  <c r="AD162" i="5"/>
  <c r="AE162" i="5"/>
  <c r="AF162" i="5"/>
  <c r="AG162" i="5"/>
  <c r="AH162" i="5"/>
  <c r="AI162" i="5"/>
  <c r="AJ162" i="5"/>
  <c r="AK162" i="5"/>
  <c r="AD163" i="5"/>
  <c r="AE163" i="5"/>
  <c r="AF163" i="5"/>
  <c r="AG163" i="5"/>
  <c r="AH163" i="5"/>
  <c r="AI163" i="5"/>
  <c r="AJ163" i="5"/>
  <c r="AK163" i="5"/>
  <c r="AD164" i="5"/>
  <c r="AE164" i="5"/>
  <c r="AF164" i="5"/>
  <c r="AG164" i="5"/>
  <c r="AH164" i="5"/>
  <c r="AI164" i="5"/>
  <c r="AJ164" i="5"/>
  <c r="AK164" i="5"/>
  <c r="AD165" i="5"/>
  <c r="AE165" i="5"/>
  <c r="AF165" i="5"/>
  <c r="AG165" i="5"/>
  <c r="AH165" i="5"/>
  <c r="AI165" i="5"/>
  <c r="AJ165" i="5"/>
  <c r="AK165" i="5"/>
  <c r="AD166" i="5"/>
  <c r="AE166" i="5"/>
  <c r="AF166" i="5"/>
  <c r="AG166" i="5"/>
  <c r="AH166" i="5"/>
  <c r="AI166" i="5"/>
  <c r="AJ166" i="5"/>
  <c r="AK166" i="5"/>
  <c r="AD167" i="5"/>
  <c r="AE167" i="5"/>
  <c r="AF167" i="5"/>
  <c r="AG167" i="5"/>
  <c r="AH167" i="5"/>
  <c r="AI167" i="5"/>
  <c r="AJ167" i="5"/>
  <c r="AK167" i="5"/>
  <c r="AD168" i="5"/>
  <c r="AE168" i="5"/>
  <c r="AF168" i="5"/>
  <c r="AG168" i="5"/>
  <c r="AH168" i="5"/>
  <c r="AI168" i="5"/>
  <c r="AJ168" i="5"/>
  <c r="AK168" i="5"/>
  <c r="AD169" i="5"/>
  <c r="AE169" i="5"/>
  <c r="AF169" i="5"/>
  <c r="AG169" i="5"/>
  <c r="AH169" i="5"/>
  <c r="AI169" i="5"/>
  <c r="AJ169" i="5"/>
  <c r="AK169" i="5"/>
  <c r="AD170" i="5"/>
  <c r="AE170" i="5"/>
  <c r="AF170" i="5"/>
  <c r="AG170" i="5"/>
  <c r="AH170" i="5"/>
  <c r="AI170" i="5"/>
  <c r="AJ170" i="5"/>
  <c r="AK170" i="5"/>
  <c r="AD171" i="5"/>
  <c r="AE171" i="5"/>
  <c r="AF171" i="5"/>
  <c r="AG171" i="5"/>
  <c r="AH171" i="5"/>
  <c r="AI171" i="5"/>
  <c r="AJ171" i="5"/>
  <c r="AK171" i="5"/>
  <c r="AD172" i="5"/>
  <c r="AE172" i="5"/>
  <c r="AF172" i="5"/>
  <c r="AG172" i="5"/>
  <c r="AH172" i="5"/>
  <c r="AI172" i="5"/>
  <c r="AJ172" i="5"/>
  <c r="AK172" i="5"/>
  <c r="AD173" i="5"/>
  <c r="AE173" i="5"/>
  <c r="AF173" i="5"/>
  <c r="AG173" i="5"/>
  <c r="AH173" i="5"/>
  <c r="AI173" i="5"/>
  <c r="AJ173" i="5"/>
  <c r="AK173" i="5"/>
  <c r="AD174" i="5"/>
  <c r="AE174" i="5"/>
  <c r="AF174" i="5"/>
  <c r="AG174" i="5"/>
  <c r="AH174" i="5"/>
  <c r="AI174" i="5"/>
  <c r="AJ174" i="5"/>
  <c r="AK174" i="5"/>
  <c r="AD175" i="5"/>
  <c r="AE175" i="5"/>
  <c r="AF175" i="5"/>
  <c r="AG175" i="5"/>
  <c r="AH175" i="5"/>
  <c r="AI175" i="5"/>
  <c r="AJ175" i="5"/>
  <c r="AK175" i="5"/>
  <c r="AD176" i="5"/>
  <c r="AE176" i="5"/>
  <c r="AF176" i="5"/>
  <c r="AG176" i="5"/>
  <c r="AH176" i="5"/>
  <c r="AI176" i="5"/>
  <c r="AJ176" i="5"/>
  <c r="AK176" i="5"/>
  <c r="AD177" i="5"/>
  <c r="AE177" i="5"/>
  <c r="AF177" i="5"/>
  <c r="AG177" i="5"/>
  <c r="AH177" i="5"/>
  <c r="AI177" i="5"/>
  <c r="AJ177" i="5"/>
  <c r="AK177" i="5"/>
  <c r="AD178" i="5"/>
  <c r="AE178" i="5"/>
  <c r="AF178" i="5"/>
  <c r="AG178" i="5"/>
  <c r="AH178" i="5"/>
  <c r="AI178" i="5"/>
  <c r="AJ178" i="5"/>
  <c r="AK178" i="5"/>
  <c r="AD179" i="5"/>
  <c r="AE179" i="5"/>
  <c r="AF179" i="5"/>
  <c r="AG179" i="5"/>
  <c r="AH179" i="5"/>
  <c r="AI179" i="5"/>
  <c r="AJ179" i="5"/>
  <c r="AK179" i="5"/>
  <c r="AD180" i="5"/>
  <c r="AE180" i="5"/>
  <c r="AF180" i="5"/>
  <c r="AG180" i="5"/>
  <c r="AH180" i="5"/>
  <c r="AI180" i="5"/>
  <c r="AJ180" i="5"/>
  <c r="AK180" i="5"/>
  <c r="AD181" i="5"/>
  <c r="AE181" i="5"/>
  <c r="AF181" i="5"/>
  <c r="AG181" i="5"/>
  <c r="AH181" i="5"/>
  <c r="AI181" i="5"/>
  <c r="AJ181" i="5"/>
  <c r="AK181" i="5"/>
  <c r="AD182" i="5"/>
  <c r="AE182" i="5"/>
  <c r="AF182" i="5"/>
  <c r="AG182" i="5"/>
  <c r="AH182" i="5"/>
  <c r="AI182" i="5"/>
  <c r="AJ182" i="5"/>
  <c r="AK182" i="5"/>
  <c r="AD183" i="5"/>
  <c r="AE183" i="5"/>
  <c r="AF183" i="5"/>
  <c r="AG183" i="5"/>
  <c r="AH183" i="5"/>
  <c r="AI183" i="5"/>
  <c r="AJ183" i="5"/>
  <c r="AK183" i="5"/>
  <c r="AD184" i="5"/>
  <c r="AE184" i="5"/>
  <c r="AF184" i="5"/>
  <c r="AG184" i="5"/>
  <c r="AH184" i="5"/>
  <c r="AI184" i="5"/>
  <c r="AJ184" i="5"/>
  <c r="AK184" i="5"/>
  <c r="AD185" i="5"/>
  <c r="AE185" i="5"/>
  <c r="AF185" i="5"/>
  <c r="AG185" i="5"/>
  <c r="AH185" i="5"/>
  <c r="AI185" i="5"/>
  <c r="AJ185" i="5"/>
  <c r="AK185" i="5"/>
  <c r="AD186" i="5"/>
  <c r="AE186" i="5"/>
  <c r="AF186" i="5"/>
  <c r="AG186" i="5"/>
  <c r="AH186" i="5"/>
  <c r="AI186" i="5"/>
  <c r="AJ186" i="5"/>
  <c r="AK186" i="5"/>
  <c r="AD187" i="5"/>
  <c r="AE187" i="5"/>
  <c r="AF187" i="5"/>
  <c r="AG187" i="5"/>
  <c r="AH187" i="5"/>
  <c r="AI187" i="5"/>
  <c r="AJ187" i="5"/>
  <c r="AK187" i="5"/>
  <c r="AD188" i="5"/>
  <c r="AE188" i="5"/>
  <c r="AF188" i="5"/>
  <c r="AG188" i="5"/>
  <c r="AH188" i="5"/>
  <c r="AI188" i="5"/>
  <c r="AJ188" i="5"/>
  <c r="AK188" i="5"/>
  <c r="AD189" i="5"/>
  <c r="AE189" i="5"/>
  <c r="AF189" i="5"/>
  <c r="AG189" i="5"/>
  <c r="AH189" i="5"/>
  <c r="AI189" i="5"/>
  <c r="AJ189" i="5"/>
  <c r="AK189" i="5"/>
  <c r="AD190" i="5"/>
  <c r="AE190" i="5"/>
  <c r="AF190" i="5"/>
  <c r="AG190" i="5"/>
  <c r="AH190" i="5"/>
  <c r="AI190" i="5"/>
  <c r="AJ190" i="5"/>
  <c r="AK190" i="5"/>
  <c r="AD191" i="5"/>
  <c r="AE191" i="5"/>
  <c r="AF191" i="5"/>
  <c r="AG191" i="5"/>
  <c r="AH191" i="5"/>
  <c r="AI191" i="5"/>
  <c r="AJ191" i="5"/>
  <c r="AK191" i="5"/>
  <c r="AD192" i="5"/>
  <c r="AE192" i="5"/>
  <c r="AF192" i="5"/>
  <c r="AG192" i="5"/>
  <c r="AH192" i="5"/>
  <c r="AI192" i="5"/>
  <c r="AJ192" i="5"/>
  <c r="AK192" i="5"/>
  <c r="AD193" i="5"/>
  <c r="AE193" i="5"/>
  <c r="AF193" i="5"/>
  <c r="AG193" i="5"/>
  <c r="AH193" i="5"/>
  <c r="AI193" i="5"/>
  <c r="AJ193" i="5"/>
  <c r="AK193" i="5"/>
  <c r="AD194" i="5"/>
  <c r="AE194" i="5"/>
  <c r="AF194" i="5"/>
  <c r="AG194" i="5"/>
  <c r="AH194" i="5"/>
  <c r="AI194" i="5"/>
  <c r="AJ194" i="5"/>
  <c r="AK194" i="5"/>
  <c r="AD195" i="5"/>
  <c r="AE195" i="5"/>
  <c r="AF195" i="5"/>
  <c r="AG195" i="5"/>
  <c r="AH195" i="5"/>
  <c r="AI195" i="5"/>
  <c r="AJ195" i="5"/>
  <c r="AK195" i="5"/>
  <c r="AD196" i="5"/>
  <c r="AE196" i="5"/>
  <c r="AF196" i="5"/>
  <c r="AG196" i="5"/>
  <c r="AH196" i="5"/>
  <c r="AI196" i="5"/>
  <c r="AJ196" i="5"/>
  <c r="AK196" i="5"/>
  <c r="AD197" i="5"/>
  <c r="AE197" i="5"/>
  <c r="AF197" i="5"/>
  <c r="AG197" i="5"/>
  <c r="AH197" i="5"/>
  <c r="AI197" i="5"/>
  <c r="AJ197" i="5"/>
  <c r="AK197" i="5"/>
  <c r="AD198" i="5"/>
  <c r="AE198" i="5"/>
  <c r="AF198" i="5"/>
  <c r="AG198" i="5"/>
  <c r="AH198" i="5"/>
  <c r="AI198" i="5"/>
  <c r="AJ198" i="5"/>
  <c r="AK198" i="5"/>
  <c r="AD199" i="5"/>
  <c r="AE199" i="5"/>
  <c r="AF199" i="5"/>
  <c r="AG199" i="5"/>
  <c r="AH199" i="5"/>
  <c r="AI199" i="5"/>
  <c r="AJ199" i="5"/>
  <c r="AK199" i="5"/>
  <c r="AD200" i="5"/>
  <c r="AE200" i="5"/>
  <c r="AF200" i="5"/>
  <c r="AG200" i="5"/>
  <c r="AH200" i="5"/>
  <c r="AI200" i="5"/>
  <c r="AJ200" i="5"/>
  <c r="AK200" i="5"/>
  <c r="AD201" i="5"/>
  <c r="AE201" i="5"/>
  <c r="AF201" i="5"/>
  <c r="AG201" i="5"/>
  <c r="AH201" i="5"/>
  <c r="AI201" i="5"/>
  <c r="AJ201" i="5"/>
  <c r="AK201" i="5"/>
  <c r="AD202" i="5"/>
  <c r="AE202" i="5"/>
  <c r="AF202" i="5"/>
  <c r="AG202" i="5"/>
  <c r="AH202" i="5"/>
  <c r="AI202" i="5"/>
  <c r="AJ202" i="5"/>
  <c r="AK202" i="5"/>
  <c r="AD203" i="5"/>
  <c r="AE203" i="5"/>
  <c r="AF203" i="5"/>
  <c r="AG203" i="5"/>
  <c r="AH203" i="5"/>
  <c r="AI203" i="5"/>
  <c r="AJ203" i="5"/>
  <c r="AK203" i="5"/>
  <c r="AD204" i="5"/>
  <c r="AE204" i="5"/>
  <c r="AF204" i="5"/>
  <c r="AG204" i="5"/>
  <c r="AH204" i="5"/>
  <c r="AI204" i="5"/>
  <c r="AJ204" i="5"/>
  <c r="AK204" i="5"/>
  <c r="AD205" i="5"/>
  <c r="AE205" i="5"/>
  <c r="AF205" i="5"/>
  <c r="AG205" i="5"/>
  <c r="AH205" i="5"/>
  <c r="AI205" i="5"/>
  <c r="AJ205" i="5"/>
  <c r="AK205" i="5"/>
  <c r="AD206" i="5"/>
  <c r="AE206" i="5"/>
  <c r="AF206" i="5"/>
  <c r="AG206" i="5"/>
  <c r="AH206" i="5"/>
  <c r="AI206" i="5"/>
  <c r="AJ206" i="5"/>
  <c r="AK206" i="5"/>
  <c r="AD207" i="5"/>
  <c r="AE207" i="5"/>
  <c r="AF207" i="5"/>
  <c r="AG207" i="5"/>
  <c r="AH207" i="5"/>
  <c r="AI207" i="5"/>
  <c r="AJ207" i="5"/>
  <c r="AK207" i="5"/>
  <c r="AD208" i="5"/>
  <c r="AE208" i="5"/>
  <c r="AF208" i="5"/>
  <c r="AG208" i="5"/>
  <c r="AH208" i="5"/>
  <c r="AI208" i="5"/>
  <c r="AJ208" i="5"/>
  <c r="AK208" i="5"/>
  <c r="AD209" i="5"/>
  <c r="AE209" i="5"/>
  <c r="AF209" i="5"/>
  <c r="AG209" i="5"/>
  <c r="AH209" i="5"/>
  <c r="AI209" i="5"/>
  <c r="AJ209" i="5"/>
  <c r="AK209" i="5"/>
  <c r="AD210" i="5"/>
  <c r="AE210" i="5"/>
  <c r="AF210" i="5"/>
  <c r="AG210" i="5"/>
  <c r="AH210" i="5"/>
  <c r="AI210" i="5"/>
  <c r="AJ210" i="5"/>
  <c r="AK210" i="5"/>
  <c r="AD211" i="5"/>
  <c r="AE211" i="5"/>
  <c r="AF211" i="5"/>
  <c r="AG211" i="5"/>
  <c r="AH211" i="5"/>
  <c r="AI211" i="5"/>
  <c r="AJ211" i="5"/>
  <c r="AK211" i="5"/>
  <c r="AD212" i="5"/>
  <c r="AE212" i="5"/>
  <c r="AF212" i="5"/>
  <c r="AG212" i="5"/>
  <c r="AH212" i="5"/>
  <c r="AI212" i="5"/>
  <c r="AJ212" i="5"/>
  <c r="AK212" i="5"/>
  <c r="AD213" i="5"/>
  <c r="AE213" i="5"/>
  <c r="AF213" i="5"/>
  <c r="AG213" i="5"/>
  <c r="AH213" i="5"/>
  <c r="AI213" i="5"/>
  <c r="AJ213" i="5"/>
  <c r="AK213" i="5"/>
  <c r="AD214" i="5"/>
  <c r="AE214" i="5"/>
  <c r="AF214" i="5"/>
  <c r="AG214" i="5"/>
  <c r="AH214" i="5"/>
  <c r="AI214" i="5"/>
  <c r="AJ214" i="5"/>
  <c r="AK214" i="5"/>
  <c r="AD215" i="5"/>
  <c r="AE215" i="5"/>
  <c r="AF215" i="5"/>
  <c r="AG215" i="5"/>
  <c r="AH215" i="5"/>
  <c r="AI215" i="5"/>
  <c r="AJ215" i="5"/>
  <c r="AK215" i="5"/>
  <c r="AD216" i="5"/>
  <c r="AE216" i="5"/>
  <c r="AF216" i="5"/>
  <c r="AG216" i="5"/>
  <c r="AH216" i="5"/>
  <c r="AI216" i="5"/>
  <c r="AJ216" i="5"/>
  <c r="AK216" i="5"/>
  <c r="AD217" i="5"/>
  <c r="AE217" i="5"/>
  <c r="AF217" i="5"/>
  <c r="AG217" i="5"/>
  <c r="AH217" i="5"/>
  <c r="AI217" i="5"/>
  <c r="AJ217" i="5"/>
  <c r="AK217" i="5"/>
  <c r="AD218" i="5"/>
  <c r="AE218" i="5"/>
  <c r="AF218" i="5"/>
  <c r="AG218" i="5"/>
  <c r="AH218" i="5"/>
  <c r="AI218" i="5"/>
  <c r="AJ218" i="5"/>
  <c r="AK218" i="5"/>
  <c r="AD219" i="5"/>
  <c r="AE219" i="5"/>
  <c r="AF219" i="5"/>
  <c r="AG219" i="5"/>
  <c r="AH219" i="5"/>
  <c r="AI219" i="5"/>
  <c r="AJ219" i="5"/>
  <c r="AK219" i="5"/>
  <c r="AD220" i="5"/>
  <c r="AE220" i="5"/>
  <c r="AF220" i="5"/>
  <c r="AG220" i="5"/>
  <c r="AH220" i="5"/>
  <c r="AI220" i="5"/>
  <c r="AJ220" i="5"/>
  <c r="AK220" i="5"/>
  <c r="AD221" i="5"/>
  <c r="AE221" i="5"/>
  <c r="AF221" i="5"/>
  <c r="AG221" i="5"/>
  <c r="AH221" i="5"/>
  <c r="AI221" i="5"/>
  <c r="AJ221" i="5"/>
  <c r="AK221" i="5"/>
  <c r="AD222" i="5"/>
  <c r="AE222" i="5"/>
  <c r="AF222" i="5"/>
  <c r="AG222" i="5"/>
  <c r="AH222" i="5"/>
  <c r="AI222" i="5"/>
  <c r="AJ222" i="5"/>
  <c r="AK222" i="5"/>
  <c r="AD223" i="5"/>
  <c r="AE223" i="5"/>
  <c r="AF223" i="5"/>
  <c r="AG223" i="5"/>
  <c r="AH223" i="5"/>
  <c r="AI223" i="5"/>
  <c r="AJ223" i="5"/>
  <c r="AK223" i="5"/>
  <c r="AD224" i="5"/>
  <c r="AE224" i="5"/>
  <c r="AF224" i="5"/>
  <c r="AG224" i="5"/>
  <c r="AH224" i="5"/>
  <c r="AI224" i="5"/>
  <c r="AJ224" i="5"/>
  <c r="AK224" i="5"/>
  <c r="AD225" i="5"/>
  <c r="AE225" i="5"/>
  <c r="AF225" i="5"/>
  <c r="AG225" i="5"/>
  <c r="AH225" i="5"/>
  <c r="AI225" i="5"/>
  <c r="AJ225" i="5"/>
  <c r="AK225" i="5"/>
  <c r="AK18" i="5"/>
  <c r="AJ18" i="5"/>
  <c r="AI18" i="5"/>
  <c r="AH18" i="5"/>
  <c r="AG18" i="5"/>
  <c r="AF18" i="5"/>
  <c r="AE18" i="5"/>
  <c r="AD18" i="5"/>
  <c r="AA68" i="4" l="1"/>
  <c r="U98" i="4"/>
  <c r="X98" i="4"/>
  <c r="X61" i="4"/>
  <c r="X72" i="4"/>
  <c r="X92" i="4"/>
  <c r="X66" i="4"/>
  <c r="X33" i="4"/>
  <c r="U72" i="4"/>
  <c r="U92" i="4"/>
  <c r="X22" i="4"/>
  <c r="X48" i="4"/>
  <c r="X54" i="4"/>
  <c r="U22" i="4"/>
  <c r="U48" i="4"/>
  <c r="U54" i="4"/>
  <c r="U66" i="4"/>
  <c r="U33" i="4"/>
  <c r="U61" i="4"/>
  <c r="AE17" i="5"/>
  <c r="AI17" i="5"/>
  <c r="AG17" i="5"/>
  <c r="AK17" i="5"/>
  <c r="AD17" i="5"/>
  <c r="AH17" i="5"/>
  <c r="AF17" i="5"/>
  <c r="AJ17" i="5"/>
  <c r="AC17" i="5"/>
  <c r="AL17" i="5" l="1"/>
  <c r="AA28" i="4" l="1"/>
  <c r="AD28" i="4" s="1"/>
  <c r="AA26" i="4"/>
  <c r="AD26" i="4" s="1"/>
  <c r="AA27" i="4"/>
  <c r="AD27" i="4" s="1"/>
  <c r="AA88" i="4" l="1"/>
  <c r="AD88" i="4" s="1"/>
  <c r="AA37" i="4"/>
  <c r="AA39" i="4"/>
  <c r="AA41" i="4"/>
  <c r="AA35" i="4"/>
  <c r="AA38" i="4"/>
  <c r="AA40" i="4"/>
  <c r="L36" i="3" l="1"/>
  <c r="Q36" i="3" s="1"/>
  <c r="W24" i="3"/>
  <c r="W23" i="3"/>
  <c r="S24" i="3"/>
  <c r="S23" i="3"/>
  <c r="S22" i="3"/>
  <c r="W22" i="3" s="1"/>
  <c r="S21" i="3"/>
  <c r="W21" i="3" s="1"/>
  <c r="S20" i="3"/>
  <c r="W20" i="3" s="1"/>
  <c r="L24" i="3"/>
  <c r="L23" i="3"/>
  <c r="L22" i="3"/>
  <c r="L21" i="3"/>
  <c r="L20" i="3"/>
  <c r="G25" i="3"/>
  <c r="AA70" i="4" l="1"/>
  <c r="AD70" i="4" s="1"/>
  <c r="W25" i="3"/>
  <c r="S25" i="3"/>
  <c r="AA46" i="4"/>
  <c r="AA60" i="4"/>
  <c r="AD60" i="4" s="1"/>
  <c r="V226" i="5"/>
  <c r="AK226" i="5" l="1"/>
  <c r="AJ226" i="5"/>
  <c r="Z226" i="5"/>
  <c r="AC226" i="5"/>
  <c r="AD226" i="5"/>
  <c r="AE226" i="5"/>
  <c r="AF226" i="5"/>
  <c r="AG226" i="5"/>
  <c r="AH226" i="5"/>
  <c r="AI226" i="5"/>
  <c r="L14" i="3"/>
  <c r="B42" i="3" s="1"/>
  <c r="L42" i="3" s="1"/>
  <c r="AL226" i="5" l="1"/>
  <c r="R14" i="3"/>
  <c r="R12" i="3" s="1"/>
  <c r="R13" i="3" s="1"/>
  <c r="F30" i="3"/>
  <c r="R30" i="3" s="1"/>
  <c r="S226" i="5"/>
  <c r="AA71" i="4" l="1"/>
  <c r="AD71" i="4" s="1"/>
  <c r="U99" i="4"/>
  <c r="R93" i="4"/>
  <c r="AA91" i="4"/>
  <c r="AD91" i="4" s="1"/>
  <c r="AA47" i="4"/>
  <c r="AD47" i="4" s="1"/>
  <c r="AA21" i="4"/>
  <c r="AD21" i="4" s="1"/>
  <c r="AA97" i="4"/>
  <c r="AA96" i="4"/>
  <c r="AA90" i="4"/>
  <c r="AD90" i="4" s="1"/>
  <c r="AA85" i="4"/>
  <c r="AD85" i="4" s="1"/>
  <c r="AA83" i="4"/>
  <c r="AD83" i="4" s="1"/>
  <c r="AA82" i="4"/>
  <c r="AA81" i="4"/>
  <c r="AD81" i="4" s="1"/>
  <c r="AA80" i="4"/>
  <c r="AD80" i="4" s="1"/>
  <c r="AA79" i="4"/>
  <c r="AD79" i="4" s="1"/>
  <c r="AA78" i="4"/>
  <c r="AD78" i="4" s="1"/>
  <c r="AA69" i="4"/>
  <c r="AD69" i="4" s="1"/>
  <c r="AD68" i="4"/>
  <c r="AA65" i="4"/>
  <c r="AD65" i="4" s="1"/>
  <c r="AA64" i="4"/>
  <c r="AD64" i="4" s="1"/>
  <c r="AA63" i="4"/>
  <c r="AD63" i="4" s="1"/>
  <c r="AA59" i="4"/>
  <c r="AA58" i="4"/>
  <c r="AA57" i="4"/>
  <c r="AD57" i="4" s="1"/>
  <c r="AA56" i="4"/>
  <c r="AD56" i="4" s="1"/>
  <c r="AA53" i="4"/>
  <c r="AD53" i="4" s="1"/>
  <c r="AA52" i="4"/>
  <c r="AD52" i="4" s="1"/>
  <c r="AA51" i="4"/>
  <c r="AD51" i="4" s="1"/>
  <c r="AA50" i="4"/>
  <c r="AD50" i="4" s="1"/>
  <c r="AA45" i="4"/>
  <c r="AA44" i="4"/>
  <c r="AA43" i="4"/>
  <c r="AA42" i="4"/>
  <c r="AA32" i="4"/>
  <c r="AD32" i="4" s="1"/>
  <c r="AA31" i="4"/>
  <c r="AD31" i="4" s="1"/>
  <c r="AA30" i="4"/>
  <c r="AD30" i="4" s="1"/>
  <c r="AA29" i="4"/>
  <c r="AD29" i="4" s="1"/>
  <c r="AA25" i="4"/>
  <c r="AD25" i="4" s="1"/>
  <c r="AA24" i="4"/>
  <c r="AD24" i="4" s="1"/>
  <c r="AA20" i="4"/>
  <c r="AD20" i="4" s="1"/>
  <c r="AA19" i="4"/>
  <c r="AD19" i="4" s="1"/>
  <c r="AA18" i="4"/>
  <c r="AD18" i="4" s="1"/>
  <c r="AA17" i="4"/>
  <c r="AD17" i="4" s="1"/>
  <c r="J30" i="3" l="1"/>
  <c r="AD45" i="4"/>
  <c r="AD72" i="4"/>
  <c r="AD22" i="4"/>
  <c r="AD33" i="4"/>
  <c r="AD54" i="4"/>
  <c r="AD66" i="4"/>
  <c r="AD44" i="4"/>
  <c r="AA87" i="4"/>
  <c r="AA89" i="4"/>
  <c r="AD89" i="4" s="1"/>
  <c r="AA86" i="4"/>
  <c r="AD86" i="4" s="1"/>
  <c r="AD59" i="4"/>
  <c r="AD58" i="4"/>
  <c r="O99" i="4"/>
  <c r="O73" i="4"/>
  <c r="O75" i="4" s="1"/>
  <c r="X73" i="4"/>
  <c r="R73" i="4"/>
  <c r="R75" i="4" s="1"/>
  <c r="R100" i="4" s="1"/>
  <c r="AA61" i="4"/>
  <c r="U73" i="4"/>
  <c r="U75" i="4" s="1"/>
  <c r="AA48" i="4"/>
  <c r="AA22" i="4"/>
  <c r="AA66" i="4"/>
  <c r="AA54" i="4"/>
  <c r="AA72" i="4"/>
  <c r="AA33" i="4"/>
  <c r="AA98" i="4"/>
  <c r="AD48" i="4" l="1"/>
  <c r="AD61" i="4"/>
  <c r="AA84" i="4"/>
  <c r="AD84" i="4" s="1"/>
  <c r="AD92" i="4" s="1"/>
  <c r="V30" i="3"/>
  <c r="O100" i="4"/>
  <c r="U100" i="4"/>
  <c r="AD73" i="4" l="1"/>
  <c r="X75" i="4"/>
  <c r="AA75" i="4" s="1"/>
  <c r="AA92" i="4"/>
  <c r="AA73" i="4"/>
  <c r="AD74" i="4" l="1"/>
  <c r="AD75" i="4" s="1"/>
  <c r="AA93" i="4"/>
  <c r="AA94" i="4" l="1"/>
  <c r="X94" i="4" l="1"/>
  <c r="AD94" i="4"/>
  <c r="X99" i="4" l="1"/>
  <c r="AA99" i="4" s="1"/>
  <c r="AD99" i="4"/>
  <c r="AD100" i="4" s="1"/>
  <c r="Q42" i="3" l="1"/>
  <c r="V42" i="3" s="1"/>
  <c r="G13" i="11"/>
  <c r="Q13" i="11" s="1"/>
  <c r="X100" i="4"/>
  <c r="AA100" i="4" s="1"/>
  <c r="V17" i="9" l="1"/>
  <c r="V226" i="9"/>
</calcChain>
</file>

<file path=xl/sharedStrings.xml><?xml version="1.0" encoding="utf-8"?>
<sst xmlns="http://schemas.openxmlformats.org/spreadsheetml/2006/main" count="376" uniqueCount="236">
  <si>
    <t>Gemeinde:</t>
  </si>
  <si>
    <t>Einzelmaßnahme:</t>
  </si>
  <si>
    <t>Kostengegenüberstellung</t>
  </si>
  <si>
    <t>Summe Ausstattung</t>
  </si>
  <si>
    <t>Gesamt-
kosten</t>
  </si>
  <si>
    <t>Gesamt-
ausgaben</t>
  </si>
  <si>
    <t>nicht zu-wendungs-fähige
Ausgaben</t>
  </si>
  <si>
    <t>zuwen-dungsfä-hige Aus-gaben</t>
  </si>
  <si>
    <t>Summe Baukosten</t>
  </si>
  <si>
    <t xml:space="preserve">Summe allg. Baunebenkosten </t>
  </si>
  <si>
    <t>Summe zusätzliche BNK</t>
  </si>
  <si>
    <t>Gesamt</t>
  </si>
  <si>
    <t>Berechnung der Überschreitung der Förderobergrenze gemäß Flächenanteilen</t>
  </si>
  <si>
    <t>m²</t>
  </si>
  <si>
    <t>≙</t>
  </si>
  <si>
    <t>der Gesamtfläche</t>
  </si>
  <si>
    <t>Gesamtfläche</t>
  </si>
  <si>
    <t>Rechnungs-datum</t>
  </si>
  <si>
    <t>davon zuwendungsfähige Ausgaben
Kostenebenen lt. Kostenberechnung</t>
  </si>
  <si>
    <t>2)</t>
  </si>
  <si>
    <t>Hinweise:</t>
  </si>
  <si>
    <t>Gesamtmaßnahme:</t>
  </si>
  <si>
    <t>Sanierungsträger:</t>
  </si>
  <si>
    <t>1)</t>
  </si>
  <si>
    <t>3)</t>
  </si>
  <si>
    <t>4)</t>
  </si>
  <si>
    <t>lfd. Nr.</t>
  </si>
  <si>
    <r>
      <t>Gesamt</t>
    </r>
    <r>
      <rPr>
        <b/>
        <vertAlign val="superscript"/>
        <sz val="8"/>
        <rFont val="Arial"/>
        <family val="2"/>
      </rPr>
      <t xml:space="preserve"> 4)</t>
    </r>
  </si>
  <si>
    <r>
      <t xml:space="preserve">Zahldatum lt. Konto </t>
    </r>
    <r>
      <rPr>
        <vertAlign val="superscript"/>
        <sz val="8"/>
        <rFont val="Arial"/>
        <family val="2"/>
      </rPr>
      <t>1)</t>
    </r>
  </si>
  <si>
    <r>
      <t xml:space="preserve">Summe BNK </t>
    </r>
    <r>
      <rPr>
        <sz val="9"/>
        <rFont val="Arial"/>
        <family val="2"/>
      </rPr>
      <t>(nach Kappung)</t>
    </r>
  </si>
  <si>
    <r>
      <t xml:space="preserve">Gesamtkosten </t>
    </r>
    <r>
      <rPr>
        <sz val="9"/>
        <rFont val="Arial"/>
        <family val="2"/>
      </rPr>
      <t>(nach Abzug/Kappung)</t>
    </r>
  </si>
  <si>
    <t>Anzahl</t>
  </si>
  <si>
    <t>Ausgaben je Leuchte</t>
  </si>
  <si>
    <t>Ausgaben Beleuchtung je m²</t>
  </si>
  <si>
    <t>Gesamtfläche der Maßnahme in m²</t>
  </si>
  <si>
    <t>FOG gem. Anlage 9 je m²</t>
  </si>
  <si>
    <t>Gesamtausgaben Parkplatz</t>
  </si>
  <si>
    <t>Kostengruppe lt. Kostengegen-überstellung</t>
  </si>
  <si>
    <t>210 Herrichten</t>
  </si>
  <si>
    <t>Summe Herrichten</t>
  </si>
  <si>
    <t>500 Außenanlagen und Freiflächen</t>
  </si>
  <si>
    <t>Summe Außenanlagen und Freiflächen</t>
  </si>
  <si>
    <t>550 Technische Anlagen</t>
  </si>
  <si>
    <t>Summe Technische Anlagen</t>
  </si>
  <si>
    <t>560 Einbauten</t>
  </si>
  <si>
    <t>Summe Einbauten</t>
  </si>
  <si>
    <t>570 Vegetationsflächen</t>
  </si>
  <si>
    <t>Summe Vegetationsflächen</t>
  </si>
  <si>
    <t>Summe Sonstige Maßnahmen</t>
  </si>
  <si>
    <t>600 Ausstattung</t>
  </si>
  <si>
    <t>700 Allgemeine Baunebenkosten</t>
  </si>
  <si>
    <t>570 Vegetations-flächen</t>
  </si>
  <si>
    <t>210 
Herrichten</t>
  </si>
  <si>
    <t xml:space="preserve">500 
Außenan-lagen </t>
  </si>
  <si>
    <t>590 
sonstige Maßnahmen</t>
  </si>
  <si>
    <t>700
BNK zusätzlich</t>
  </si>
  <si>
    <t>Zahlungs-empfänger</t>
  </si>
  <si>
    <t>700 zusätzliche Baunebenkosten</t>
  </si>
  <si>
    <t>211 Sicherungsmaßnahmen</t>
  </si>
  <si>
    <t>212 Abbruchmaßnahmen</t>
  </si>
  <si>
    <t>213 Altlastenbeseitigung</t>
  </si>
  <si>
    <t>214 Geländeoberfläche</t>
  </si>
  <si>
    <t>510 Erdbau</t>
  </si>
  <si>
    <t>520 Gründung / Unterbau</t>
  </si>
  <si>
    <t>530 Oberbau / Deckschichten (ohne Stellplätze)</t>
  </si>
  <si>
    <t>534 Stellplätze</t>
  </si>
  <si>
    <t>541 Einfriedungen</t>
  </si>
  <si>
    <t>543 Wandkonstruktionen</t>
  </si>
  <si>
    <t>544 Rampen, Treppen, Tribünen</t>
  </si>
  <si>
    <t>546 Stege, kleine Brücken</t>
  </si>
  <si>
    <t>549 Sonstiges</t>
  </si>
  <si>
    <t>551 Regenwasserkanal</t>
  </si>
  <si>
    <t>551 Straßenentwässerung</t>
  </si>
  <si>
    <t>551 Schmutzwasserkanal</t>
  </si>
  <si>
    <t>551 Mischwasserkanal</t>
  </si>
  <si>
    <t>552 Trinkwasserversorgung</t>
  </si>
  <si>
    <t>553 Erdgasversorgung</t>
  </si>
  <si>
    <t>554 Fernwärmeversorgung</t>
  </si>
  <si>
    <t>556 Stromversorgung (ohne Beleuchtung)</t>
  </si>
  <si>
    <t>556 Straßen- und Wegebeleuchtung (ohne Leuchten)</t>
  </si>
  <si>
    <t>556 Leuchten</t>
  </si>
  <si>
    <t>557 Kommunikationsanlagen</t>
  </si>
  <si>
    <t>559 Sonstiges</t>
  </si>
  <si>
    <t>561 Allgemeine Einbauten</t>
  </si>
  <si>
    <t>562 Sport- und Spielanlagen</t>
  </si>
  <si>
    <t>563 Orientierungs- und Infosysteme</t>
  </si>
  <si>
    <t>569 Sonstiges</t>
  </si>
  <si>
    <t>571 Bodenbearbeitung</t>
  </si>
  <si>
    <t>572 Sicherungsbauweisen</t>
  </si>
  <si>
    <t>573 Pflanzflächen</t>
  </si>
  <si>
    <t>574 Rasen- und Saatflächen</t>
  </si>
  <si>
    <t>579 Sonstiges</t>
  </si>
  <si>
    <t>591 Baustelleneinrichtung</t>
  </si>
  <si>
    <t>599 Sonstiges</t>
  </si>
  <si>
    <t>610 Allgemeine Ausstattung</t>
  </si>
  <si>
    <t>641 Kunstobjekte</t>
  </si>
  <si>
    <t>643 Künstlerische Gestaltung der Außenanlagen</t>
  </si>
  <si>
    <t>690 Schilder, Wegweiser</t>
  </si>
  <si>
    <t>690 Verkehrszeichen, Markierungen</t>
  </si>
  <si>
    <t>690 Sonstiges</t>
  </si>
  <si>
    <t>713 Plattendruckversuche</t>
  </si>
  <si>
    <t>714 SiGeKo</t>
  </si>
  <si>
    <t>721 Untersuchungen</t>
  </si>
  <si>
    <t>732 Planung Freianlagen</t>
  </si>
  <si>
    <t>733 Planung Ingenieurbauwerke</t>
  </si>
  <si>
    <t>734 Planung Verkehrsanlagen</t>
  </si>
  <si>
    <t>742 Planung Technische Ausrüstung</t>
  </si>
  <si>
    <t>745 Entwurfsvermessung</t>
  </si>
  <si>
    <t>750 Künstlerische Leistungen</t>
  </si>
  <si>
    <t>761 Gutachten und Beratung</t>
  </si>
  <si>
    <t>766 Versicherung</t>
  </si>
  <si>
    <t>791 Bestandsdokumentation</t>
  </si>
  <si>
    <t>769 Sonstige Baunebenkosten</t>
  </si>
  <si>
    <t>721 Untersuchungen Bodendenkmale</t>
  </si>
  <si>
    <t>721 Beweissicherung</t>
  </si>
  <si>
    <t>Baukosten</t>
  </si>
  <si>
    <t>Baunebenkosten (BNK)</t>
  </si>
  <si>
    <t>551 Regenwasserhausanschlüsse</t>
  </si>
  <si>
    <t>Nicht zuwen-dungsfähige Ausgaben</t>
  </si>
  <si>
    <t>Max. zuwen-dungsfähige Kosten je m²</t>
  </si>
  <si>
    <t>Max. zuwen-dungsfähige Ausgaben</t>
  </si>
  <si>
    <t xml:space="preserve"> Zuwendungsfähige Ausgaben</t>
  </si>
  <si>
    <t>Förderobergrenze gesamt</t>
  </si>
  <si>
    <t>Abzug wegen Überschreitung FOG</t>
  </si>
  <si>
    <t>Hinweisblatt zur Bearbeitung der Anlage 6.2</t>
  </si>
  <si>
    <t>1.</t>
  </si>
  <si>
    <t>Allgemein</t>
  </si>
  <si>
    <t>2.</t>
  </si>
  <si>
    <t>3.</t>
  </si>
  <si>
    <t>5.</t>
  </si>
  <si>
    <t>4.</t>
  </si>
  <si>
    <t>Erläuterungen zu den nicht zuwendungsfähigen Ausgaben inkl. Finanzierungsangaben (z. B. Abwasserzweckverband, Eigenmittel) sind bitte einzureichen.</t>
  </si>
  <si>
    <t>6.</t>
  </si>
  <si>
    <t xml:space="preserve">vorläufig zuwen-dungsfä-hige Kos-ten </t>
  </si>
  <si>
    <r>
      <t>Kostengruppe/
Kostenebene</t>
    </r>
    <r>
      <rPr>
        <b/>
        <vertAlign val="superscript"/>
        <sz val="9"/>
        <rFont val="Arial"/>
        <family val="2"/>
      </rPr>
      <t xml:space="preserve">
</t>
    </r>
    <r>
      <rPr>
        <b/>
        <sz val="9"/>
        <rFont val="Arial"/>
        <family val="2"/>
      </rPr>
      <t>nach DIN 276</t>
    </r>
  </si>
  <si>
    <t>Sämtliche Beträge der Kostenfeststellung werden automatisch aus der Rechnungsübersicht übernommen</t>
  </si>
  <si>
    <t>Einzelmaßnahme</t>
  </si>
  <si>
    <t>Bescheid vom</t>
  </si>
  <si>
    <t>7.</t>
  </si>
  <si>
    <t>Bitte stets nur blau hinterlegte Felder beschreiben. Die Inhalte der anderen Felder ermitteln sich automatisch.</t>
  </si>
  <si>
    <r>
      <t xml:space="preserve">Diese Vorlage gilt ausschließlich für Einzelmaßnahmen, die </t>
    </r>
    <r>
      <rPr>
        <u/>
        <sz val="12"/>
        <color theme="1"/>
        <rFont val="Arial"/>
        <family val="2"/>
      </rPr>
      <t>nach</t>
    </r>
    <r>
      <rPr>
        <sz val="12"/>
        <color theme="1"/>
        <rFont val="Arial"/>
        <family val="2"/>
      </rPr>
      <t xml:space="preserve"> der StBauFR </t>
    </r>
    <r>
      <rPr>
        <b/>
        <sz val="12"/>
        <color theme="1"/>
        <rFont val="Arial"/>
        <family val="2"/>
      </rPr>
      <t xml:space="preserve">2011 </t>
    </r>
    <r>
      <rPr>
        <sz val="12"/>
        <color theme="1"/>
        <rFont val="Arial"/>
        <family val="2"/>
      </rPr>
      <t>bewilligt wurden.</t>
    </r>
  </si>
  <si>
    <t>216 kulturhistorische Funde sichern</t>
  </si>
  <si>
    <t>590 Sonstige Maßnahmen</t>
  </si>
  <si>
    <t>598 provisorische Übergangsmaßnahmen</t>
  </si>
  <si>
    <t>Summe Baukosten (abzgl. Überschreitung KOG)</t>
  </si>
  <si>
    <t>739 Planung Einbauten / Ausstattung</t>
  </si>
  <si>
    <t>Anteil allgemeine BNK an BK</t>
  </si>
  <si>
    <t>Kappung BNK bei 15% der BK</t>
  </si>
  <si>
    <t>Aufschlüsse-lung des Zahlbetrages nach Kosten-gruppen</t>
  </si>
  <si>
    <t>560 
Einbauten</t>
  </si>
  <si>
    <t>Rechnungs-nummer</t>
  </si>
  <si>
    <t>Anrechenbare Kosten weiterer Einzelmaßnahmen</t>
  </si>
  <si>
    <t>Rechnungs-gegenstand</t>
  </si>
  <si>
    <t>Zahlung inkl. MwSt.</t>
  </si>
  <si>
    <r>
      <t xml:space="preserve">Bemerkungen </t>
    </r>
    <r>
      <rPr>
        <vertAlign val="superscript"/>
        <sz val="8"/>
        <rFont val="Arial"/>
        <family val="2"/>
      </rPr>
      <t>4)</t>
    </r>
  </si>
  <si>
    <r>
      <t xml:space="preserve">Gesamt </t>
    </r>
    <r>
      <rPr>
        <b/>
        <vertAlign val="superscript"/>
        <sz val="8"/>
        <rFont val="Arial"/>
        <family val="2"/>
      </rPr>
      <t>5</t>
    </r>
    <r>
      <rPr>
        <b/>
        <sz val="8"/>
        <rFont val="Arial"/>
        <family val="2"/>
      </rPr>
      <t>)</t>
    </r>
  </si>
  <si>
    <t>Erläuterungen</t>
  </si>
  <si>
    <t xml:space="preserve">Fläche der öffentlichen Grünanlagen in Sanierungsgebieten bzw. zu gestaltende Fläche in Plattenbaufördergebieten 
</t>
  </si>
  <si>
    <t>Fläche der öffentlichen befestigten Straßen, Wege, Plätze</t>
  </si>
  <si>
    <t>Berechnung der Überschreitung der Kostenobergrenze für Leuchten</t>
  </si>
  <si>
    <t>Max. zuwen-dungsfähig gesamt</t>
  </si>
  <si>
    <t>Gesamtfläche der Einzelmaß-nahme</t>
  </si>
  <si>
    <t>Berechnung der Überschreitung der Kostenobergrenze für Beleuchtungsanlagen</t>
  </si>
  <si>
    <t>Pauschalförderung gem. Anlage 9 StBauFR</t>
  </si>
  <si>
    <t>Berechnung der möglichen Zuwendung für Kunst im öffentlichen Raum</t>
  </si>
  <si>
    <t>RE012018</t>
  </si>
  <si>
    <t>Straßenbeleuchtung</t>
  </si>
  <si>
    <t>4432269</t>
  </si>
  <si>
    <t>Musterfirma B</t>
  </si>
  <si>
    <t>Musterfirma A</t>
  </si>
  <si>
    <t>1. Abschlag Straßenbauarbeiten</t>
  </si>
  <si>
    <t>4432278</t>
  </si>
  <si>
    <t>2. Abschlag Straßenbau</t>
  </si>
  <si>
    <t>2018R200</t>
  </si>
  <si>
    <t>Musterfirma C</t>
  </si>
  <si>
    <t>Landschaftsbau</t>
  </si>
  <si>
    <t>Entwicklungspflege</t>
  </si>
  <si>
    <t>4432290</t>
  </si>
  <si>
    <t>SR Straßenbau</t>
  </si>
  <si>
    <t>1/2018</t>
  </si>
  <si>
    <t>Musterfirma D</t>
  </si>
  <si>
    <t>Skulptur</t>
  </si>
  <si>
    <t>R01BW100</t>
  </si>
  <si>
    <t>Musterfirma E</t>
  </si>
  <si>
    <t>Beweissicherung</t>
  </si>
  <si>
    <t>5441</t>
  </si>
  <si>
    <t>Musterfirma F</t>
  </si>
  <si>
    <t>Honorar Verkehrsanlagen</t>
  </si>
  <si>
    <r>
      <t xml:space="preserve">davon </t>
    </r>
    <r>
      <rPr>
        <b/>
        <u/>
        <sz val="8"/>
        <rFont val="Arial"/>
        <family val="2"/>
      </rPr>
      <t>nicht</t>
    </r>
    <r>
      <rPr>
        <sz val="8"/>
        <rFont val="Arial"/>
        <family val="2"/>
      </rPr>
      <t xml:space="preserve"> zuwendungs-fähige Ausgaben</t>
    </r>
    <r>
      <rPr>
        <vertAlign val="superscript"/>
        <sz val="8"/>
        <rFont val="Arial"/>
        <family val="2"/>
      </rPr>
      <t>2)</t>
    </r>
  </si>
  <si>
    <r>
      <t xml:space="preserve">700 
BNK allgemein </t>
    </r>
    <r>
      <rPr>
        <vertAlign val="superscript"/>
        <sz val="8"/>
        <rFont val="Arial"/>
        <family val="2"/>
      </rPr>
      <t>3)</t>
    </r>
  </si>
  <si>
    <t>5)</t>
  </si>
  <si>
    <t>Erläuterungen zu den Kostengruppen "Sonstige" bitte in der Spalte "Bemerkungen" eintragen.</t>
  </si>
  <si>
    <r>
      <t xml:space="preserve">Leuchtentyp </t>
    </r>
    <r>
      <rPr>
        <b/>
        <vertAlign val="superscript"/>
        <sz val="10"/>
        <color theme="1"/>
        <rFont val="Arial"/>
        <family val="2"/>
      </rPr>
      <t>1)</t>
    </r>
  </si>
  <si>
    <t>Die Leuchten bitte getrennt nach Leuchtentyp aufführen.</t>
  </si>
  <si>
    <t>8.</t>
  </si>
  <si>
    <t>anrechenbare Kosten</t>
  </si>
  <si>
    <t>Kosten bei Kunstobjekten</t>
  </si>
  <si>
    <t>anrechenbare Gesamtkosten</t>
  </si>
  <si>
    <t>Max. zuwen-dungsfähige Kosten</t>
  </si>
  <si>
    <t>Kosten für Kunst</t>
  </si>
  <si>
    <r>
      <t>Ausgaben</t>
    </r>
    <r>
      <rPr>
        <b/>
        <vertAlign val="superscript"/>
        <sz val="10"/>
        <color theme="1"/>
        <rFont val="Arial"/>
        <family val="2"/>
      </rPr>
      <t xml:space="preserve"> 2)</t>
    </r>
  </si>
  <si>
    <r>
      <t xml:space="preserve">Max. zuwen-dungsfähig je Leuchte </t>
    </r>
    <r>
      <rPr>
        <b/>
        <vertAlign val="superscript"/>
        <sz val="10"/>
        <color theme="1"/>
        <rFont val="Arial"/>
        <family val="2"/>
      </rPr>
      <t>3)</t>
    </r>
  </si>
  <si>
    <r>
      <t xml:space="preserve">Kostenberechnung lt. Anlage 6.1 bzw. 8a StBauFR M-V </t>
    </r>
    <r>
      <rPr>
        <b/>
        <vertAlign val="superscript"/>
        <sz val="9"/>
        <rFont val="Arial"/>
        <family val="2"/>
      </rPr>
      <t>1)</t>
    </r>
  </si>
  <si>
    <r>
      <t xml:space="preserve">anrechen-bare Kosten für m²-Preis </t>
    </r>
    <r>
      <rPr>
        <b/>
        <vertAlign val="superscript"/>
        <sz val="9"/>
        <rFont val="Arial"/>
        <family val="2"/>
      </rPr>
      <t xml:space="preserve">3) </t>
    </r>
  </si>
  <si>
    <t>"Verschieben", "Löschen" oder "Ausschneiden" ist zu vermeiden. 
Nicht genutzte Zeilen können ausgeblendet werden.</t>
  </si>
  <si>
    <t xml:space="preserve">Weitere Hinweise zu Beachtung befinden sich auf den jeweiligen Tabellenblättern. </t>
  </si>
  <si>
    <t xml:space="preserve">700 
BNK allgemein </t>
  </si>
  <si>
    <r>
      <t xml:space="preserve">Bemerkungen </t>
    </r>
    <r>
      <rPr>
        <vertAlign val="superscript"/>
        <sz val="8"/>
        <rFont val="Arial"/>
        <family val="2"/>
      </rPr>
      <t>3)</t>
    </r>
  </si>
  <si>
    <r>
      <t xml:space="preserve">Gesamt </t>
    </r>
    <r>
      <rPr>
        <b/>
        <vertAlign val="superscript"/>
        <sz val="8"/>
        <rFont val="Arial"/>
        <family val="2"/>
      </rPr>
      <t>4</t>
    </r>
    <r>
      <rPr>
        <b/>
        <sz val="8"/>
        <rFont val="Arial"/>
        <family val="2"/>
      </rPr>
      <t>)</t>
    </r>
  </si>
  <si>
    <t>Es sind die Kosten lt. Kostenberechnung zur Antragstellung einzutragen.</t>
  </si>
  <si>
    <r>
      <t xml:space="preserve">Kostenfeststellung </t>
    </r>
    <r>
      <rPr>
        <b/>
        <vertAlign val="superscript"/>
        <sz val="9"/>
        <rFont val="Arial"/>
        <family val="2"/>
      </rPr>
      <t>2)</t>
    </r>
  </si>
  <si>
    <t>Die Beträge in der Spalte "anrechenbare Kosten für m²-Preis sind zu prüfen und ggf. anzupassen.</t>
  </si>
  <si>
    <r>
      <t xml:space="preserve">zuwendungsfähige Kosten </t>
    </r>
    <r>
      <rPr>
        <b/>
        <vertAlign val="superscript"/>
        <sz val="10"/>
        <color theme="1"/>
        <rFont val="Arial"/>
        <family val="2"/>
      </rPr>
      <t>1)</t>
    </r>
  </si>
  <si>
    <t>Die zuwendungsfähige Ausgaben sind in der Finanzierungsübersicht zu addieren.</t>
  </si>
  <si>
    <t>Kosten im Zusammenhang mit Kunstobjekten bleiben hier unberücksichtigt und werden in der Finanzierungsübersicht addiert.</t>
  </si>
  <si>
    <r>
      <t xml:space="preserve">Überschreitung KOG (Leuchten+Bel.anlage+PP) </t>
    </r>
    <r>
      <rPr>
        <vertAlign val="superscript"/>
        <sz val="9"/>
        <rFont val="Arial"/>
        <family val="2"/>
      </rPr>
      <t>4)5)</t>
    </r>
  </si>
  <si>
    <r>
      <t xml:space="preserve">Ausgaben Beleuchtungsanlage
</t>
    </r>
    <r>
      <rPr>
        <b/>
        <vertAlign val="superscript"/>
        <sz val="10"/>
        <color theme="1"/>
        <rFont val="Arial"/>
        <family val="2"/>
      </rPr>
      <t>4)</t>
    </r>
  </si>
  <si>
    <t>Kosten-Flächenbilanz</t>
  </si>
  <si>
    <t>KG</t>
  </si>
  <si>
    <r>
      <t xml:space="preserve">Alle Angaben bitte nur in Euro und </t>
    </r>
    <r>
      <rPr>
        <b/>
        <sz val="12"/>
        <color theme="1"/>
        <rFont val="Arial"/>
        <family val="2"/>
      </rPr>
      <t>Brutto</t>
    </r>
    <r>
      <rPr>
        <sz val="12"/>
        <color theme="1"/>
        <rFont val="Arial"/>
        <family val="2"/>
      </rPr>
      <t>beträgen.</t>
    </r>
  </si>
  <si>
    <t>9.</t>
  </si>
  <si>
    <t>Stadt</t>
  </si>
  <si>
    <t>Altstadt</t>
  </si>
  <si>
    <t xml:space="preserve">Musterstraße </t>
  </si>
  <si>
    <t>Berechnung der möglichen Höhe an Städtebaufördermitteln für Parkplätze</t>
  </si>
  <si>
    <t>KOG gem. Anlage 9 StBauFR M-V sowie Erlass vom 27.06.2008 bzgl. Mehrfachausleger.</t>
  </si>
  <si>
    <t>Ggf. ist der Abzug der Überschreitung Kostenobergrenze der Leuchten berücksichtigen.</t>
  </si>
  <si>
    <r>
      <t xml:space="preserve">Es ist die Summe der "Überschreitungen KOG" aus der "Kostenflächenbilanz" </t>
    </r>
    <r>
      <rPr>
        <b/>
        <sz val="8"/>
        <rFont val="Arial"/>
        <family val="2"/>
      </rPr>
      <t>manuell</t>
    </r>
    <r>
      <rPr>
        <sz val="8"/>
        <rFont val="Arial"/>
        <family val="2"/>
      </rPr>
      <t xml:space="preserve"> einzutragen</t>
    </r>
  </si>
  <si>
    <t>Belegliste mit Zuordnung der Rechnungen zu den Kostenebenen</t>
  </si>
  <si>
    <r>
      <t xml:space="preserve">Die Belegliste darf nur </t>
    </r>
    <r>
      <rPr>
        <b/>
        <sz val="8"/>
        <rFont val="Arial"/>
        <family val="2"/>
      </rPr>
      <t>gezahlte</t>
    </r>
    <r>
      <rPr>
        <sz val="8"/>
        <rFont val="Arial"/>
        <family val="2"/>
      </rPr>
      <t xml:space="preserve"> Belege enthalten.</t>
    </r>
  </si>
  <si>
    <t>Die Gesamtsummen für "Zahlung inkl. MwSt." und "Beträge nach Kostengruppen" dienen als Kontrollsummen. Diese sollten übereinstimmen. Sie entsprechen auch den Summen in der Kostenfeststellung.</t>
  </si>
  <si>
    <t>Evtl. notwendige Korrekturen von Beträgen bitte IMMER über das Register "Belegliste" vornehmen.</t>
  </si>
  <si>
    <t>Ein Anwendungsbeispiel ist auf dem folgenden Tabellenblatt "Bsp. Belegliste" zu finden.</t>
  </si>
  <si>
    <t>Die Summe der Ausgaben für Leuchten (ohne BNK) muss mit der KG 556 "Leuchten" in der Belegliste übereinstimmen.</t>
  </si>
  <si>
    <t>Beim Einfügen weiterer Zeilen (z.B. bei Beleuchtung oder in der Rechnungsübersicht) ist auf die korrekte Übernahme der Formeln zu achten.</t>
  </si>
  <si>
    <t>Diese Excel-Mappe stellt eine Arbeitshilfe dar, für die das LFI sich vorbehält, diese anzufordern.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</si>
</sst>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-* #,##0.00\ [$€]_-;\-* #,##0.00\ [$€]_-;_-* &quot;-&quot;??\ [$€]_-;_-@_-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1"/>
      <color theme="1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3366FF"/>
      <name val="Arial"/>
      <family val="2"/>
    </font>
    <font>
      <sz val="7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vertAlign val="superscript"/>
      <sz val="8"/>
      <name val="Arial"/>
      <family val="2"/>
    </font>
    <font>
      <b/>
      <u/>
      <sz val="9"/>
      <name val="Arial"/>
      <family val="2"/>
    </font>
    <font>
      <b/>
      <sz val="12"/>
      <name val="Arial"/>
      <family val="2"/>
    </font>
    <font>
      <u/>
      <sz val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9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9"/>
      <color theme="0"/>
      <name val="Arial"/>
      <family val="2"/>
    </font>
    <font>
      <u/>
      <sz val="9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b/>
      <u/>
      <sz val="9"/>
      <color theme="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u/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8"/>
      <color theme="1"/>
      <name val="Arial"/>
      <family val="2"/>
    </font>
    <font>
      <b/>
      <sz val="9.3000000000000007"/>
      <color theme="1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u/>
      <sz val="9"/>
      <color rgb="FFFF0000"/>
      <name val="Arial"/>
      <family val="2"/>
    </font>
    <font>
      <b/>
      <sz val="8"/>
      <color rgb="FFFF0000"/>
      <name val="Arial"/>
      <family val="2"/>
    </font>
    <font>
      <sz val="7"/>
      <color rgb="FFFF0000"/>
      <name val="Arial"/>
      <family val="2"/>
    </font>
    <font>
      <sz val="11"/>
      <color rgb="FFFF0000"/>
      <name val="Arial"/>
      <family val="2"/>
    </font>
    <font>
      <b/>
      <u/>
      <sz val="14"/>
      <color theme="1"/>
      <name val="Arial"/>
      <family val="2"/>
    </font>
    <font>
      <u/>
      <sz val="12"/>
      <color theme="1"/>
      <name val="Arial"/>
      <family val="2"/>
    </font>
    <font>
      <sz val="12"/>
      <color theme="1"/>
      <name val="Arial"/>
      <family val="2"/>
    </font>
    <font>
      <i/>
      <sz val="8"/>
      <color rgb="FFFF0000"/>
      <name val="Arial"/>
      <family val="2"/>
    </font>
    <font>
      <vertAlign val="superscript"/>
      <sz val="9"/>
      <name val="Arial"/>
      <family val="2"/>
    </font>
    <font>
      <sz val="11"/>
      <color rgb="FF0070C0"/>
      <name val="Arial"/>
      <family val="2"/>
    </font>
    <font>
      <sz val="12"/>
      <color rgb="FF0070C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9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/>
  </cellStyleXfs>
  <cellXfs count="438">
    <xf numFmtId="0" fontId="0" fillId="0" borderId="0" xfId="0"/>
    <xf numFmtId="0" fontId="1" fillId="0" borderId="0" xfId="0" applyFont="1" applyProtection="1"/>
    <xf numFmtId="0" fontId="10" fillId="0" borderId="0" xfId="0" applyFont="1" applyAlignment="1" applyProtection="1"/>
    <xf numFmtId="0" fontId="9" fillId="0" borderId="2" xfId="0" applyFont="1" applyBorder="1" applyAlignment="1" applyProtection="1">
      <alignment horizontal="center" vertical="center" wrapText="1"/>
    </xf>
    <xf numFmtId="0" fontId="11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Border="1" applyAlignment="1" applyProtection="1">
      <alignment horizontal="left"/>
    </xf>
    <xf numFmtId="4" fontId="16" fillId="0" borderId="0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horizontal="center"/>
    </xf>
    <xf numFmtId="0" fontId="5" fillId="0" borderId="0" xfId="0" applyFont="1" applyFill="1" applyAlignment="1" applyProtection="1">
      <alignment horizontal="left" vertical="center"/>
    </xf>
    <xf numFmtId="4" fontId="15" fillId="0" borderId="0" xfId="0" applyNumberFormat="1" applyFont="1" applyBorder="1" applyAlignment="1" applyProtection="1">
      <alignment horizontal="right" vertical="center"/>
    </xf>
    <xf numFmtId="3" fontId="15" fillId="0" borderId="0" xfId="0" applyNumberFormat="1" applyFont="1" applyBorder="1" applyAlignment="1" applyProtection="1">
      <alignment horizontal="center" vertical="center"/>
    </xf>
    <xf numFmtId="4" fontId="15" fillId="0" borderId="0" xfId="0" applyNumberFormat="1" applyFont="1" applyFill="1" applyBorder="1" applyAlignment="1" applyProtection="1">
      <alignment horizontal="center" vertical="center"/>
    </xf>
    <xf numFmtId="4" fontId="16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/>
    <xf numFmtId="0" fontId="14" fillId="0" borderId="53" xfId="0" applyFont="1" applyBorder="1" applyAlignment="1" applyProtection="1"/>
    <xf numFmtId="0" fontId="14" fillId="0" borderId="53" xfId="0" applyFont="1" applyBorder="1" applyAlignment="1" applyProtection="1">
      <alignment horizontal="left"/>
    </xf>
    <xf numFmtId="0" fontId="14" fillId="0" borderId="54" xfId="0" applyFont="1" applyBorder="1" applyAlignment="1" applyProtection="1"/>
    <xf numFmtId="0" fontId="14" fillId="0" borderId="54" xfId="0" applyFont="1" applyBorder="1" applyAlignment="1" applyProtection="1">
      <alignment horizontal="left"/>
    </xf>
    <xf numFmtId="0" fontId="18" fillId="0" borderId="54" xfId="0" applyFont="1" applyBorder="1" applyAlignment="1" applyProtection="1"/>
    <xf numFmtId="0" fontId="17" fillId="0" borderId="0" xfId="0" applyFont="1" applyProtection="1"/>
    <xf numFmtId="0" fontId="10" fillId="0" borderId="9" xfId="4" applyFont="1" applyBorder="1" applyProtection="1"/>
    <xf numFmtId="0" fontId="10" fillId="0" borderId="0" xfId="4" applyFont="1" applyFill="1" applyBorder="1" applyProtection="1"/>
    <xf numFmtId="0" fontId="11" fillId="0" borderId="9" xfId="4" applyFont="1" applyBorder="1" applyProtection="1"/>
    <xf numFmtId="0" fontId="2" fillId="0" borderId="0" xfId="0" applyFont="1" applyBorder="1" applyAlignment="1" applyProtection="1">
      <alignment vertical="center"/>
    </xf>
    <xf numFmtId="0" fontId="23" fillId="0" borderId="0" xfId="0" applyFont="1" applyProtection="1"/>
    <xf numFmtId="0" fontId="10" fillId="0" borderId="0" xfId="0" applyFont="1" applyProtection="1"/>
    <xf numFmtId="0" fontId="24" fillId="0" borderId="0" xfId="0" applyFont="1" applyProtection="1"/>
    <xf numFmtId="0" fontId="11" fillId="0" borderId="0" xfId="0" applyFont="1" applyProtection="1"/>
    <xf numFmtId="0" fontId="19" fillId="0" borderId="0" xfId="0" applyFont="1" applyProtection="1"/>
    <xf numFmtId="0" fontId="19" fillId="3" borderId="14" xfId="0" applyFont="1" applyFill="1" applyBorder="1" applyAlignment="1" applyProtection="1">
      <alignment vertical="center" wrapText="1"/>
    </xf>
    <xf numFmtId="0" fontId="25" fillId="0" borderId="0" xfId="0" applyFont="1" applyProtection="1"/>
    <xf numFmtId="0" fontId="20" fillId="0" borderId="0" xfId="0" applyFont="1" applyProtection="1"/>
    <xf numFmtId="0" fontId="10" fillId="0" borderId="9" xfId="0" applyNumberFormat="1" applyFont="1" applyBorder="1" applyProtection="1"/>
    <xf numFmtId="0" fontId="10" fillId="0" borderId="10" xfId="0" applyNumberFormat="1" applyFont="1" applyBorder="1" applyProtection="1"/>
    <xf numFmtId="0" fontId="10" fillId="0" borderId="0" xfId="0" applyFont="1" applyFill="1" applyProtection="1"/>
    <xf numFmtId="0" fontId="22" fillId="0" borderId="1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vertical="center"/>
    </xf>
    <xf numFmtId="0" fontId="7" fillId="0" borderId="49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48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8" fillId="0" borderId="46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vertical="center"/>
    </xf>
    <xf numFmtId="0" fontId="8" fillId="0" borderId="45" xfId="0" applyFont="1" applyBorder="1" applyAlignment="1" applyProtection="1">
      <alignment vertical="center"/>
    </xf>
    <xf numFmtId="0" fontId="8" fillId="2" borderId="12" xfId="0" applyFont="1" applyFill="1" applyBorder="1" applyAlignment="1" applyProtection="1">
      <alignment vertical="center"/>
    </xf>
    <xf numFmtId="0" fontId="8" fillId="2" borderId="13" xfId="0" applyFont="1" applyFill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9" fillId="2" borderId="12" xfId="0" applyFont="1" applyFill="1" applyBorder="1" applyAlignment="1" applyProtection="1">
      <alignment vertical="center"/>
    </xf>
    <xf numFmtId="0" fontId="9" fillId="2" borderId="13" xfId="0" applyFont="1" applyFill="1" applyBorder="1" applyAlignment="1" applyProtection="1">
      <alignment vertical="center"/>
    </xf>
    <xf numFmtId="0" fontId="9" fillId="2" borderId="14" xfId="0" applyFont="1" applyFill="1" applyBorder="1" applyAlignment="1" applyProtection="1">
      <alignment vertical="center"/>
    </xf>
    <xf numFmtId="0" fontId="9" fillId="3" borderId="12" xfId="0" applyFont="1" applyFill="1" applyBorder="1" applyAlignment="1" applyProtection="1">
      <alignment vertical="center"/>
    </xf>
    <xf numFmtId="0" fontId="9" fillId="3" borderId="13" xfId="0" applyFont="1" applyFill="1" applyBorder="1" applyAlignment="1" applyProtection="1">
      <alignment vertical="center"/>
    </xf>
    <xf numFmtId="0" fontId="9" fillId="3" borderId="14" xfId="0" applyFont="1" applyFill="1" applyBorder="1" applyAlignment="1" applyProtection="1">
      <alignment vertical="center"/>
    </xf>
    <xf numFmtId="0" fontId="7" fillId="0" borderId="31" xfId="0" applyFont="1" applyBorder="1" applyAlignment="1" applyProtection="1">
      <alignment horizontal="left" vertical="center"/>
    </xf>
    <xf numFmtId="0" fontId="8" fillId="0" borderId="13" xfId="0" applyFont="1" applyBorder="1" applyAlignment="1" applyProtection="1">
      <alignment vertical="center"/>
    </xf>
    <xf numFmtId="0" fontId="9" fillId="3" borderId="40" xfId="0" applyFont="1" applyFill="1" applyBorder="1" applyAlignment="1" applyProtection="1">
      <alignment vertical="center"/>
    </xf>
    <xf numFmtId="0" fontId="9" fillId="3" borderId="11" xfId="0" applyFont="1" applyFill="1" applyBorder="1" applyAlignment="1" applyProtection="1">
      <alignment vertical="center"/>
    </xf>
    <xf numFmtId="0" fontId="10" fillId="0" borderId="0" xfId="0" applyFont="1" applyFill="1" applyBorder="1" applyProtection="1"/>
    <xf numFmtId="0" fontId="14" fillId="0" borderId="0" xfId="0" applyFont="1" applyFill="1" applyBorder="1" applyAlignment="1" applyProtection="1"/>
    <xf numFmtId="0" fontId="18" fillId="0" borderId="0" xfId="0" applyFont="1" applyAlignment="1" applyProtection="1"/>
    <xf numFmtId="0" fontId="1" fillId="0" borderId="0" xfId="0" applyFont="1" applyBorder="1" applyProtection="1"/>
    <xf numFmtId="0" fontId="10" fillId="0" borderId="0" xfId="4" applyFont="1" applyBorder="1" applyProtection="1"/>
    <xf numFmtId="0" fontId="10" fillId="0" borderId="0" xfId="0" applyFont="1" applyBorder="1" applyProtection="1"/>
    <xf numFmtId="0" fontId="14" fillId="0" borderId="0" xfId="0" applyFont="1" applyProtection="1"/>
    <xf numFmtId="0" fontId="13" fillId="0" borderId="0" xfId="0" applyFont="1" applyProtection="1"/>
    <xf numFmtId="49" fontId="19" fillId="4" borderId="14" xfId="0" applyNumberFormat="1" applyFont="1" applyFill="1" applyBorder="1" applyAlignment="1" applyProtection="1">
      <alignment horizontal="left" vertical="center"/>
      <protection locked="0"/>
    </xf>
    <xf numFmtId="0" fontId="19" fillId="3" borderId="15" xfId="0" applyFont="1" applyFill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left" vertical="center"/>
    </xf>
    <xf numFmtId="0" fontId="8" fillId="0" borderId="10" xfId="0" applyFont="1" applyFill="1" applyBorder="1" applyAlignment="1" applyProtection="1">
      <alignment vertical="center"/>
    </xf>
    <xf numFmtId="0" fontId="8" fillId="0" borderId="45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4" fontId="25" fillId="0" borderId="14" xfId="0" applyNumberFormat="1" applyFont="1" applyFill="1" applyBorder="1" applyAlignment="1" applyProtection="1">
      <alignment vertical="center" wrapText="1"/>
    </xf>
    <xf numFmtId="4" fontId="25" fillId="0" borderId="14" xfId="0" applyNumberFormat="1" applyFont="1" applyFill="1" applyBorder="1" applyAlignment="1" applyProtection="1">
      <alignment horizontal="right" vertical="center"/>
    </xf>
    <xf numFmtId="0" fontId="8" fillId="0" borderId="5" xfId="0" applyFont="1" applyBorder="1" applyAlignment="1" applyProtection="1">
      <alignment vertical="center"/>
    </xf>
    <xf numFmtId="0" fontId="8" fillId="0" borderId="9" xfId="0" applyFont="1" applyFill="1" applyBorder="1" applyAlignment="1" applyProtection="1">
      <alignment horizontal="left" vertical="center"/>
    </xf>
    <xf numFmtId="0" fontId="8" fillId="0" borderId="9" xfId="0" applyFont="1" applyBorder="1" applyAlignment="1" applyProtection="1">
      <alignment vertical="center"/>
    </xf>
    <xf numFmtId="0" fontId="8" fillId="0" borderId="55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8" fillId="0" borderId="46" xfId="0" applyFont="1" applyBorder="1" applyAlignment="1" applyProtection="1">
      <alignment vertical="center"/>
    </xf>
    <xf numFmtId="0" fontId="8" fillId="0" borderId="44" xfId="0" applyFont="1" applyBorder="1" applyAlignment="1" applyProtection="1">
      <alignment vertical="center"/>
    </xf>
    <xf numFmtId="0" fontId="8" fillId="0" borderId="47" xfId="0" applyFont="1" applyBorder="1" applyAlignment="1" applyProtection="1">
      <alignment vertical="center"/>
    </xf>
    <xf numFmtId="0" fontId="11" fillId="2" borderId="13" xfId="0" applyFont="1" applyFill="1" applyBorder="1" applyAlignment="1" applyProtection="1">
      <alignment vertical="center"/>
    </xf>
    <xf numFmtId="0" fontId="11" fillId="2" borderId="14" xfId="0" applyFont="1" applyFill="1" applyBorder="1" applyAlignment="1" applyProtection="1">
      <alignment vertical="center"/>
    </xf>
    <xf numFmtId="0" fontId="8" fillId="0" borderId="55" xfId="0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vertical="center"/>
    </xf>
    <xf numFmtId="0" fontId="10" fillId="0" borderId="45" xfId="0" applyFont="1" applyBorder="1" applyAlignment="1" applyProtection="1">
      <alignment vertical="center"/>
    </xf>
    <xf numFmtId="0" fontId="10" fillId="0" borderId="47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vertical="center"/>
    </xf>
    <xf numFmtId="0" fontId="10" fillId="0" borderId="46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10" fillId="0" borderId="52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10" xfId="0" applyFont="1" applyFill="1" applyBorder="1" applyAlignment="1" applyProtection="1">
      <alignment vertical="center"/>
    </xf>
    <xf numFmtId="0" fontId="10" fillId="0" borderId="45" xfId="0" applyFont="1" applyFill="1" applyBorder="1" applyAlignment="1" applyProtection="1">
      <alignment vertical="center"/>
    </xf>
    <xf numFmtId="0" fontId="11" fillId="0" borderId="13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top"/>
    </xf>
    <xf numFmtId="3" fontId="18" fillId="0" borderId="0" xfId="0" applyNumberFormat="1" applyFont="1" applyBorder="1" applyAlignment="1" applyProtection="1">
      <alignment horizontal="center"/>
    </xf>
    <xf numFmtId="0" fontId="18" fillId="0" borderId="0" xfId="0" applyFont="1" applyBorder="1" applyAlignment="1" applyProtection="1"/>
    <xf numFmtId="0" fontId="18" fillId="0" borderId="0" xfId="0" applyFont="1" applyBorder="1" applyAlignment="1" applyProtection="1">
      <alignment horizontal="center"/>
    </xf>
    <xf numFmtId="9" fontId="18" fillId="0" borderId="0" xfId="0" applyNumberFormat="1" applyFont="1" applyBorder="1" applyAlignment="1" applyProtection="1">
      <alignment horizontal="center"/>
    </xf>
    <xf numFmtId="0" fontId="31" fillId="0" borderId="0" xfId="0" applyFont="1" applyFill="1" applyBorder="1" applyAlignment="1" applyProtection="1">
      <alignment vertical="top"/>
    </xf>
    <xf numFmtId="0" fontId="31" fillId="0" borderId="0" xfId="0" applyFont="1" applyFill="1" applyBorder="1" applyAlignment="1" applyProtection="1">
      <alignment horizontal="left" vertical="center"/>
    </xf>
    <xf numFmtId="0" fontId="32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vertical="center"/>
    </xf>
    <xf numFmtId="0" fontId="33" fillId="0" borderId="0" xfId="0" applyFont="1" applyProtection="1"/>
    <xf numFmtId="0" fontId="34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/>
    <xf numFmtId="0" fontId="35" fillId="0" borderId="0" xfId="0" applyFont="1" applyFill="1" applyBorder="1" applyAlignment="1" applyProtection="1">
      <alignment vertical="center"/>
    </xf>
    <xf numFmtId="0" fontId="36" fillId="0" borderId="0" xfId="0" applyFo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Protection="1"/>
    <xf numFmtId="0" fontId="37" fillId="0" borderId="0" xfId="0" applyFont="1" applyFill="1" applyBorder="1" applyAlignment="1" applyProtection="1">
      <alignment vertical="center"/>
    </xf>
    <xf numFmtId="0" fontId="38" fillId="0" borderId="0" xfId="0" applyFont="1" applyProtection="1"/>
    <xf numFmtId="0" fontId="39" fillId="0" borderId="0" xfId="0" applyFont="1" applyProtection="1"/>
    <xf numFmtId="0" fontId="8" fillId="0" borderId="21" xfId="0" applyFont="1" applyFill="1" applyBorder="1" applyAlignment="1" applyProtection="1">
      <alignment vertical="center"/>
    </xf>
    <xf numFmtId="0" fontId="8" fillId="0" borderId="31" xfId="0" applyFont="1" applyFill="1" applyBorder="1" applyAlignment="1" applyProtection="1">
      <alignment vertical="center"/>
    </xf>
    <xf numFmtId="0" fontId="8" fillId="0" borderId="56" xfId="0" applyFont="1" applyFill="1" applyBorder="1" applyAlignment="1" applyProtection="1">
      <alignment vertical="center"/>
    </xf>
    <xf numFmtId="0" fontId="10" fillId="0" borderId="57" xfId="0" applyFont="1" applyBorder="1" applyAlignment="1" applyProtection="1">
      <alignment vertical="center"/>
    </xf>
    <xf numFmtId="0" fontId="9" fillId="3" borderId="58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41" fillId="0" borderId="0" xfId="0" applyFont="1" applyProtection="1"/>
    <xf numFmtId="0" fontId="1" fillId="0" borderId="0" xfId="0" applyFont="1" applyFill="1" applyBorder="1" applyAlignment="1" applyProtection="1"/>
    <xf numFmtId="0" fontId="42" fillId="0" borderId="0" xfId="0" applyFont="1" applyFill="1" applyBorder="1" applyAlignment="1" applyProtection="1">
      <alignment vertical="center"/>
    </xf>
    <xf numFmtId="0" fontId="41" fillId="0" borderId="0" xfId="0" applyFont="1" applyFill="1" applyBorder="1" applyProtection="1"/>
    <xf numFmtId="0" fontId="43" fillId="0" borderId="0" xfId="0" applyFont="1" applyFill="1" applyBorder="1" applyAlignment="1" applyProtection="1">
      <alignment vertical="center"/>
    </xf>
    <xf numFmtId="0" fontId="44" fillId="0" borderId="0" xfId="0" applyFont="1" applyProtection="1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Protection="1"/>
    <xf numFmtId="4" fontId="2" fillId="0" borderId="0" xfId="0" applyNumberFormat="1" applyFont="1" applyBorder="1" applyAlignment="1">
      <alignment horizontal="right"/>
    </xf>
    <xf numFmtId="4" fontId="2" fillId="0" borderId="0" xfId="0" applyNumberFormat="1" applyFont="1" applyProtection="1"/>
    <xf numFmtId="0" fontId="8" fillId="0" borderId="0" xfId="0" applyFont="1" applyAlignment="1" applyProtection="1"/>
    <xf numFmtId="0" fontId="11" fillId="0" borderId="0" xfId="4" applyFont="1" applyBorder="1" applyProtection="1"/>
    <xf numFmtId="0" fontId="46" fillId="0" borderId="0" xfId="0" applyFont="1" applyProtection="1"/>
    <xf numFmtId="0" fontId="36" fillId="0" borderId="0" xfId="0" applyFont="1" applyFill="1" applyBorder="1" applyAlignment="1" applyProtection="1">
      <alignment horizontal="left" vertical="center"/>
    </xf>
    <xf numFmtId="0" fontId="41" fillId="0" borderId="0" xfId="0" applyFont="1" applyFill="1" applyBorder="1" applyAlignment="1" applyProtection="1">
      <alignment horizontal="left" vertical="center"/>
    </xf>
    <xf numFmtId="0" fontId="41" fillId="0" borderId="0" xfId="0" applyFont="1"/>
    <xf numFmtId="0" fontId="36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/>
    <xf numFmtId="0" fontId="44" fillId="0" borderId="0" xfId="0" applyFont="1" applyFill="1" applyBorder="1" applyAlignment="1" applyProtection="1"/>
    <xf numFmtId="0" fontId="41" fillId="0" borderId="0" xfId="0" applyFont="1" applyFill="1" applyBorder="1" applyAlignment="1" applyProtection="1"/>
    <xf numFmtId="0" fontId="48" fillId="0" borderId="0" xfId="0" applyFont="1" applyProtection="1"/>
    <xf numFmtId="0" fontId="48" fillId="0" borderId="0" xfId="0" applyFont="1" applyFill="1" applyBorder="1" applyAlignment="1" applyProtection="1"/>
    <xf numFmtId="0" fontId="48" fillId="0" borderId="0" xfId="0" applyFont="1" applyFill="1" applyBorder="1" applyProtection="1"/>
    <xf numFmtId="0" fontId="47" fillId="0" borderId="0" xfId="0" applyFont="1" applyFill="1" applyBorder="1" applyAlignment="1" applyProtection="1">
      <alignment vertical="center"/>
    </xf>
    <xf numFmtId="0" fontId="49" fillId="0" borderId="0" xfId="0" applyFont="1" applyFill="1" applyBorder="1" applyAlignment="1" applyProtection="1">
      <alignment vertical="center"/>
    </xf>
    <xf numFmtId="0" fontId="50" fillId="0" borderId="0" xfId="0" applyFont="1" applyProtection="1"/>
    <xf numFmtId="0" fontId="51" fillId="0" borderId="0" xfId="0" applyFont="1" applyProtection="1"/>
    <xf numFmtId="0" fontId="52" fillId="0" borderId="0" xfId="0" applyFont="1" applyProtection="1"/>
    <xf numFmtId="0" fontId="19" fillId="3" borderId="15" xfId="0" applyFont="1" applyFill="1" applyBorder="1" applyAlignment="1" applyProtection="1">
      <alignment horizontal="center" vertical="center" wrapText="1"/>
    </xf>
    <xf numFmtId="49" fontId="19" fillId="4" borderId="14" xfId="0" applyNumberFormat="1" applyFont="1" applyFill="1" applyBorder="1" applyAlignment="1" applyProtection="1">
      <alignment horizontal="left" vertical="center"/>
      <protection locked="0"/>
    </xf>
    <xf numFmtId="0" fontId="54" fillId="0" borderId="0" xfId="0" applyFont="1"/>
    <xf numFmtId="0" fontId="55" fillId="0" borderId="0" xfId="0" applyFont="1"/>
    <xf numFmtId="0" fontId="55" fillId="0" borderId="0" xfId="0" applyFont="1" applyAlignment="1">
      <alignment vertical="top"/>
    </xf>
    <xf numFmtId="49" fontId="56" fillId="4" borderId="14" xfId="0" applyNumberFormat="1" applyFont="1" applyFill="1" applyBorder="1" applyAlignment="1" applyProtection="1">
      <alignment horizontal="left" vertical="center"/>
      <protection locked="0"/>
    </xf>
    <xf numFmtId="0" fontId="14" fillId="0" borderId="56" xfId="0" applyFont="1" applyBorder="1" applyAlignment="1" applyProtection="1"/>
    <xf numFmtId="0" fontId="14" fillId="0" borderId="0" xfId="0" applyFont="1" applyBorder="1" applyProtection="1"/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0" xfId="0" applyFont="1"/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/>
    <xf numFmtId="0" fontId="58" fillId="0" borderId="0" xfId="0" applyFont="1"/>
    <xf numFmtId="0" fontId="59" fillId="0" borderId="0" xfId="0" applyFont="1"/>
    <xf numFmtId="0" fontId="25" fillId="0" borderId="12" xfId="0" applyFont="1" applyFill="1" applyBorder="1" applyAlignment="1" applyProtection="1">
      <alignment horizontal="right" vertical="center" wrapText="1"/>
    </xf>
    <xf numFmtId="4" fontId="25" fillId="0" borderId="12" xfId="0" applyNumberFormat="1" applyFont="1" applyFill="1" applyBorder="1" applyAlignment="1" applyProtection="1">
      <alignment horizontal="right" vertical="center" wrapText="1"/>
    </xf>
    <xf numFmtId="4" fontId="19" fillId="0" borderId="12" xfId="0" applyNumberFormat="1" applyFont="1" applyBorder="1" applyAlignment="1" applyProtection="1">
      <alignment horizontal="right" vertical="center"/>
    </xf>
    <xf numFmtId="49" fontId="19" fillId="4" borderId="12" xfId="0" applyNumberFormat="1" applyFont="1" applyFill="1" applyBorder="1" applyAlignment="1" applyProtection="1">
      <alignment vertical="center"/>
      <protection locked="0"/>
    </xf>
    <xf numFmtId="4" fontId="25" fillId="0" borderId="15" xfId="0" applyNumberFormat="1" applyFont="1" applyBorder="1" applyAlignment="1" applyProtection="1">
      <alignment horizontal="right" vertical="center"/>
    </xf>
    <xf numFmtId="0" fontId="19" fillId="3" borderId="12" xfId="0" applyFont="1" applyFill="1" applyBorder="1" applyAlignment="1" applyProtection="1">
      <alignment horizontal="center" vertical="top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9" fillId="3" borderId="15" xfId="0" applyFont="1" applyFill="1" applyBorder="1" applyAlignment="1" applyProtection="1">
      <alignment horizontal="center" vertical="center" wrapText="1"/>
    </xf>
    <xf numFmtId="49" fontId="56" fillId="4" borderId="12" xfId="0" applyNumberFormat="1" applyFont="1" applyFill="1" applyBorder="1" applyAlignment="1" applyProtection="1">
      <alignment vertical="center"/>
      <protection locked="0"/>
    </xf>
    <xf numFmtId="0" fontId="19" fillId="3" borderId="12" xfId="0" applyFont="1" applyFill="1" applyBorder="1" applyAlignment="1" applyProtection="1">
      <alignment vertical="center"/>
    </xf>
    <xf numFmtId="0" fontId="19" fillId="3" borderId="12" xfId="0" applyFont="1" applyFill="1" applyBorder="1" applyAlignment="1" applyProtection="1">
      <alignment vertical="center" wrapText="1"/>
    </xf>
    <xf numFmtId="0" fontId="25" fillId="0" borderId="12" xfId="0" applyFont="1" applyFill="1" applyBorder="1" applyAlignment="1" applyProtection="1">
      <alignment vertical="center" wrapText="1"/>
    </xf>
    <xf numFmtId="4" fontId="25" fillId="0" borderId="15" xfId="0" applyNumberFormat="1" applyFont="1" applyBorder="1" applyAlignment="1" applyProtection="1">
      <alignment vertical="center"/>
    </xf>
    <xf numFmtId="0" fontId="19" fillId="3" borderId="15" xfId="0" applyFont="1" applyFill="1" applyBorder="1" applyAlignment="1" applyProtection="1">
      <alignment horizontal="center" vertical="top" wrapText="1"/>
    </xf>
    <xf numFmtId="4" fontId="25" fillId="0" borderId="15" xfId="0" applyNumberFormat="1" applyFont="1" applyFill="1" applyBorder="1" applyAlignment="1" applyProtection="1">
      <alignment horizontal="right" vertical="center" wrapText="1"/>
    </xf>
    <xf numFmtId="4" fontId="19" fillId="0" borderId="15" xfId="0" applyNumberFormat="1" applyFont="1" applyBorder="1" applyAlignment="1" applyProtection="1">
      <alignment horizontal="right" vertical="center"/>
    </xf>
    <xf numFmtId="0" fontId="8" fillId="0" borderId="21" xfId="0" applyFont="1" applyFill="1" applyBorder="1" applyAlignment="1" applyProtection="1">
      <alignment horizontal="left" vertical="center" indent="1"/>
    </xf>
    <xf numFmtId="0" fontId="8" fillId="0" borderId="10" xfId="0" applyFont="1" applyFill="1" applyBorder="1" applyAlignment="1" applyProtection="1">
      <alignment horizontal="left" vertical="center" indent="1"/>
    </xf>
    <xf numFmtId="0" fontId="8" fillId="0" borderId="31" xfId="0" applyFont="1" applyFill="1" applyBorder="1" applyAlignment="1" applyProtection="1">
      <alignment horizontal="left" vertical="center" indent="1"/>
    </xf>
    <xf numFmtId="0" fontId="8" fillId="0" borderId="9" xfId="0" applyFont="1" applyFill="1" applyBorder="1" applyAlignment="1" applyProtection="1">
      <alignment horizontal="left" vertical="center" indent="1"/>
    </xf>
    <xf numFmtId="0" fontId="8" fillId="0" borderId="56" xfId="0" applyFont="1" applyFill="1" applyBorder="1" applyAlignment="1" applyProtection="1">
      <alignment horizontal="left" vertical="center" indent="1"/>
    </xf>
    <xf numFmtId="0" fontId="8" fillId="0" borderId="0" xfId="0" applyFont="1" applyFill="1" applyBorder="1" applyAlignment="1" applyProtection="1">
      <alignment horizontal="left" vertical="center" indent="1"/>
    </xf>
    <xf numFmtId="0" fontId="14" fillId="0" borderId="0" xfId="0" applyFont="1" applyAlignment="1" applyProtection="1">
      <alignment horizontal="left"/>
    </xf>
    <xf numFmtId="49" fontId="19" fillId="0" borderId="0" xfId="0" applyNumberFormat="1" applyFont="1" applyAlignment="1" applyProtection="1">
      <alignment horizontal="right" vertical="top"/>
    </xf>
    <xf numFmtId="0" fontId="60" fillId="0" borderId="0" xfId="0" applyFont="1"/>
    <xf numFmtId="0" fontId="33" fillId="0" borderId="0" xfId="0" applyFont="1" applyFill="1" applyBorder="1" applyAlignment="1" applyProtection="1">
      <alignment vertical="top"/>
    </xf>
    <xf numFmtId="0" fontId="33" fillId="0" borderId="0" xfId="0" applyFont="1"/>
    <xf numFmtId="0" fontId="33" fillId="0" borderId="0" xfId="0" applyFont="1" applyFill="1"/>
    <xf numFmtId="0" fontId="10" fillId="0" borderId="0" xfId="4" applyFont="1" applyBorder="1" applyAlignment="1" applyProtection="1"/>
    <xf numFmtId="49" fontId="19" fillId="0" borderId="0" xfId="0" applyNumberFormat="1" applyFont="1" applyAlignment="1" applyProtection="1">
      <alignment horizontal="left"/>
    </xf>
    <xf numFmtId="0" fontId="19" fillId="0" borderId="0" xfId="0" applyFont="1" applyAlignment="1" applyProtection="1">
      <alignment vertical="top"/>
    </xf>
    <xf numFmtId="0" fontId="10" fillId="0" borderId="0" xfId="0" applyFont="1"/>
    <xf numFmtId="0" fontId="61" fillId="0" borderId="0" xfId="0" applyFont="1"/>
    <xf numFmtId="0" fontId="28" fillId="3" borderId="11" xfId="0" applyFont="1" applyFill="1" applyBorder="1" applyAlignment="1" applyProtection="1">
      <alignment vertical="center"/>
    </xf>
    <xf numFmtId="0" fontId="53" fillId="0" borderId="0" xfId="0" applyFont="1" applyAlignment="1">
      <alignment horizontal="left"/>
    </xf>
    <xf numFmtId="0" fontId="55" fillId="0" borderId="0" xfId="0" applyFont="1" applyAlignment="1">
      <alignment horizontal="left" vertical="top" wrapText="1"/>
    </xf>
    <xf numFmtId="4" fontId="25" fillId="0" borderId="15" xfId="0" applyNumberFormat="1" applyFont="1" applyBorder="1" applyAlignment="1" applyProtection="1">
      <alignment horizontal="right" vertical="center"/>
    </xf>
    <xf numFmtId="0" fontId="10" fillId="4" borderId="1" xfId="0" applyFont="1" applyFill="1" applyBorder="1" applyAlignment="1" applyProtection="1">
      <alignment horizontal="left" vertical="top"/>
      <protection locked="0"/>
    </xf>
    <xf numFmtId="0" fontId="10" fillId="4" borderId="2" xfId="0" applyFont="1" applyFill="1" applyBorder="1" applyAlignment="1" applyProtection="1">
      <alignment horizontal="left" vertical="top"/>
      <protection locked="0"/>
    </xf>
    <xf numFmtId="0" fontId="10" fillId="4" borderId="3" xfId="0" applyFont="1" applyFill="1" applyBorder="1" applyAlignment="1" applyProtection="1">
      <alignment horizontal="left" vertical="top"/>
      <protection locked="0"/>
    </xf>
    <xf numFmtId="0" fontId="10" fillId="4" borderId="56" xfId="0" applyFont="1" applyFill="1" applyBorder="1" applyAlignment="1" applyProtection="1">
      <alignment horizontal="left" vertical="top"/>
      <protection locked="0"/>
    </xf>
    <xf numFmtId="0" fontId="10" fillId="4" borderId="0" xfId="0" applyFont="1" applyFill="1" applyBorder="1" applyAlignment="1" applyProtection="1">
      <alignment horizontal="left" vertical="top"/>
      <protection locked="0"/>
    </xf>
    <xf numFmtId="0" fontId="10" fillId="4" borderId="57" xfId="0" applyFont="1" applyFill="1" applyBorder="1" applyAlignment="1" applyProtection="1">
      <alignment horizontal="left" vertical="top"/>
      <protection locked="0"/>
    </xf>
    <xf numFmtId="0" fontId="10" fillId="4" borderId="4" xfId="0" applyFont="1" applyFill="1" applyBorder="1" applyAlignment="1" applyProtection="1">
      <alignment horizontal="left" vertical="top"/>
      <protection locked="0"/>
    </xf>
    <xf numFmtId="0" fontId="10" fillId="4" borderId="5" xfId="0" applyFont="1" applyFill="1" applyBorder="1" applyAlignment="1" applyProtection="1">
      <alignment horizontal="left" vertical="top"/>
      <protection locked="0"/>
    </xf>
    <xf numFmtId="0" fontId="10" fillId="4" borderId="6" xfId="0" applyFont="1" applyFill="1" applyBorder="1" applyAlignment="1" applyProtection="1">
      <alignment horizontal="left" vertical="top"/>
      <protection locked="0"/>
    </xf>
    <xf numFmtId="0" fontId="25" fillId="0" borderId="12" xfId="0" applyFont="1" applyBorder="1" applyAlignment="1" applyProtection="1">
      <alignment horizontal="right" vertical="center"/>
    </xf>
    <xf numFmtId="0" fontId="25" fillId="0" borderId="13" xfId="0" applyFont="1" applyBorder="1" applyAlignment="1" applyProtection="1">
      <alignment horizontal="right" vertical="center"/>
    </xf>
    <xf numFmtId="0" fontId="25" fillId="0" borderId="14" xfId="0" applyFont="1" applyBorder="1" applyAlignment="1" applyProtection="1">
      <alignment horizontal="right" vertical="center"/>
    </xf>
    <xf numFmtId="4" fontId="19" fillId="0" borderId="12" xfId="0" applyNumberFormat="1" applyFont="1" applyBorder="1" applyAlignment="1" applyProtection="1">
      <alignment horizontal="right" vertical="center"/>
    </xf>
    <xf numFmtId="4" fontId="19" fillId="0" borderId="13" xfId="0" applyNumberFormat="1" applyFont="1" applyBorder="1" applyAlignment="1" applyProtection="1">
      <alignment horizontal="right" vertical="center"/>
    </xf>
    <xf numFmtId="4" fontId="19" fillId="0" borderId="14" xfId="0" applyNumberFormat="1" applyFont="1" applyBorder="1" applyAlignment="1" applyProtection="1">
      <alignment horizontal="right" vertical="center"/>
    </xf>
    <xf numFmtId="4" fontId="19" fillId="4" borderId="15" xfId="0" applyNumberFormat="1" applyFont="1" applyFill="1" applyBorder="1" applyAlignment="1" applyProtection="1">
      <alignment horizontal="right" vertical="center"/>
      <protection locked="0"/>
    </xf>
    <xf numFmtId="4" fontId="19" fillId="4" borderId="12" xfId="0" applyNumberFormat="1" applyFont="1" applyFill="1" applyBorder="1" applyAlignment="1" applyProtection="1">
      <alignment horizontal="right" vertical="center"/>
      <protection locked="0"/>
    </xf>
    <xf numFmtId="4" fontId="19" fillId="4" borderId="13" xfId="0" applyNumberFormat="1" applyFont="1" applyFill="1" applyBorder="1" applyAlignment="1" applyProtection="1">
      <alignment horizontal="right" vertical="center"/>
      <protection locked="0"/>
    </xf>
    <xf numFmtId="4" fontId="19" fillId="4" borderId="14" xfId="0" applyNumberFormat="1" applyFont="1" applyFill="1" applyBorder="1" applyAlignment="1" applyProtection="1">
      <alignment horizontal="right" vertical="center"/>
      <protection locked="0"/>
    </xf>
    <xf numFmtId="14" fontId="19" fillId="4" borderId="15" xfId="0" applyNumberFormat="1" applyFont="1" applyFill="1" applyBorder="1" applyAlignment="1" applyProtection="1">
      <alignment horizontal="center" vertical="center"/>
      <protection locked="0"/>
    </xf>
    <xf numFmtId="49" fontId="19" fillId="4" borderId="15" xfId="0" applyNumberFormat="1" applyFont="1" applyFill="1" applyBorder="1" applyAlignment="1" applyProtection="1">
      <alignment horizontal="left" vertical="center"/>
      <protection locked="0"/>
    </xf>
    <xf numFmtId="4" fontId="56" fillId="4" borderId="15" xfId="0" applyNumberFormat="1" applyFont="1" applyFill="1" applyBorder="1" applyAlignment="1" applyProtection="1">
      <alignment horizontal="right" vertical="center"/>
      <protection locked="0"/>
    </xf>
    <xf numFmtId="14" fontId="56" fillId="4" borderId="15" xfId="0" applyNumberFormat="1" applyFont="1" applyFill="1" applyBorder="1" applyAlignment="1" applyProtection="1">
      <alignment horizontal="center" vertical="center"/>
      <protection locked="0"/>
    </xf>
    <xf numFmtId="49" fontId="56" fillId="4" borderId="15" xfId="0" applyNumberFormat="1" applyFont="1" applyFill="1" applyBorder="1" applyAlignment="1" applyProtection="1">
      <alignment horizontal="left" vertical="center"/>
      <protection locked="0"/>
    </xf>
    <xf numFmtId="4" fontId="56" fillId="4" borderId="12" xfId="0" applyNumberFormat="1" applyFont="1" applyFill="1" applyBorder="1" applyAlignment="1" applyProtection="1">
      <alignment horizontal="right" vertical="center"/>
      <protection locked="0"/>
    </xf>
    <xf numFmtId="4" fontId="56" fillId="4" borderId="13" xfId="0" applyNumberFormat="1" applyFont="1" applyFill="1" applyBorder="1" applyAlignment="1" applyProtection="1">
      <alignment horizontal="right" vertical="center"/>
      <protection locked="0"/>
    </xf>
    <xf numFmtId="4" fontId="56" fillId="4" borderId="14" xfId="0" applyNumberFormat="1" applyFont="1" applyFill="1" applyBorder="1" applyAlignment="1" applyProtection="1">
      <alignment horizontal="right" vertical="center"/>
      <protection locked="0"/>
    </xf>
    <xf numFmtId="0" fontId="19" fillId="3" borderId="15" xfId="0" applyFont="1" applyFill="1" applyBorder="1" applyAlignment="1" applyProtection="1">
      <alignment horizontal="center" vertical="center" wrapText="1"/>
    </xf>
    <xf numFmtId="0" fontId="19" fillId="3" borderId="15" xfId="0" applyFont="1" applyFill="1" applyBorder="1" applyAlignment="1" applyProtection="1">
      <alignment horizontal="left" vertical="center" wrapText="1"/>
    </xf>
    <xf numFmtId="14" fontId="56" fillId="4" borderId="12" xfId="0" applyNumberFormat="1" applyFont="1" applyFill="1" applyBorder="1" applyAlignment="1" applyProtection="1">
      <alignment horizontal="center" vertical="center"/>
      <protection locked="0"/>
    </xf>
    <xf numFmtId="14" fontId="56" fillId="4" borderId="13" xfId="0" applyNumberFormat="1" applyFont="1" applyFill="1" applyBorder="1" applyAlignment="1" applyProtection="1">
      <alignment horizontal="center" vertical="center"/>
      <protection locked="0"/>
    </xf>
    <xf numFmtId="14" fontId="56" fillId="4" borderId="14" xfId="0" applyNumberFormat="1" applyFont="1" applyFill="1" applyBorder="1" applyAlignment="1" applyProtection="1">
      <alignment horizontal="center" vertical="center"/>
      <protection locked="0"/>
    </xf>
    <xf numFmtId="49" fontId="56" fillId="4" borderId="12" xfId="0" applyNumberFormat="1" applyFont="1" applyFill="1" applyBorder="1" applyAlignment="1" applyProtection="1">
      <alignment horizontal="left" vertical="center"/>
      <protection locked="0"/>
    </xf>
    <xf numFmtId="49" fontId="56" fillId="4" borderId="13" xfId="0" applyNumberFormat="1" applyFont="1" applyFill="1" applyBorder="1" applyAlignment="1" applyProtection="1">
      <alignment horizontal="left" vertical="center"/>
      <protection locked="0"/>
    </xf>
    <xf numFmtId="49" fontId="56" fillId="4" borderId="14" xfId="0" applyNumberFormat="1" applyFont="1" applyFill="1" applyBorder="1" applyAlignment="1" applyProtection="1">
      <alignment horizontal="left" vertical="center"/>
      <protection locked="0"/>
    </xf>
    <xf numFmtId="4" fontId="25" fillId="0" borderId="12" xfId="0" applyNumberFormat="1" applyFont="1" applyFill="1" applyBorder="1" applyAlignment="1" applyProtection="1">
      <alignment horizontal="right" vertical="center" wrapText="1"/>
    </xf>
    <xf numFmtId="0" fontId="25" fillId="0" borderId="13" xfId="0" applyFont="1" applyFill="1" applyBorder="1" applyAlignment="1" applyProtection="1">
      <alignment horizontal="right" vertical="center" wrapText="1"/>
    </xf>
    <xf numFmtId="0" fontId="25" fillId="0" borderId="14" xfId="0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 applyProtection="1">
      <alignment horizontal="right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 applyProtection="1">
      <alignment horizontal="center" vertical="center" wrapText="1"/>
    </xf>
    <xf numFmtId="0" fontId="19" fillId="3" borderId="14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top" wrapText="1"/>
    </xf>
    <xf numFmtId="0" fontId="19" fillId="3" borderId="13" xfId="0" applyFont="1" applyFill="1" applyBorder="1" applyAlignment="1" applyProtection="1">
      <alignment horizontal="center" vertical="top" wrapText="1"/>
    </xf>
    <xf numFmtId="0" fontId="19" fillId="3" borderId="14" xfId="0" applyFont="1" applyFill="1" applyBorder="1" applyAlignment="1" applyProtection="1">
      <alignment horizontal="center" vertical="top" wrapText="1"/>
    </xf>
    <xf numFmtId="0" fontId="19" fillId="3" borderId="12" xfId="0" applyFont="1" applyFill="1" applyBorder="1" applyAlignment="1" applyProtection="1">
      <alignment horizontal="center" wrapText="1"/>
    </xf>
    <xf numFmtId="0" fontId="19" fillId="3" borderId="13" xfId="0" applyFont="1" applyFill="1" applyBorder="1" applyAlignment="1" applyProtection="1">
      <alignment horizontal="center" wrapText="1"/>
    </xf>
    <xf numFmtId="0" fontId="19" fillId="3" borderId="14" xfId="0" applyFont="1" applyFill="1" applyBorder="1" applyAlignment="1" applyProtection="1">
      <alignment horizontal="center" wrapText="1"/>
    </xf>
    <xf numFmtId="0" fontId="19" fillId="3" borderId="1" xfId="0" applyFont="1" applyFill="1" applyBorder="1" applyAlignment="1" applyProtection="1">
      <alignment horizontal="center" vertical="center" wrapText="1"/>
    </xf>
    <xf numFmtId="0" fontId="19" fillId="3" borderId="2" xfId="0" applyFont="1" applyFill="1" applyBorder="1" applyAlignment="1" applyProtection="1">
      <alignment horizontal="center" vertical="center" wrapText="1"/>
    </xf>
    <xf numFmtId="0" fontId="19" fillId="3" borderId="3" xfId="0" applyFont="1" applyFill="1" applyBorder="1" applyAlignment="1" applyProtection="1">
      <alignment horizontal="center" vertical="center" wrapText="1"/>
    </xf>
    <xf numFmtId="0" fontId="19" fillId="3" borderId="4" xfId="0" applyFont="1" applyFill="1" applyBorder="1" applyAlignment="1" applyProtection="1">
      <alignment horizontal="center" vertical="center" wrapText="1"/>
    </xf>
    <xf numFmtId="0" fontId="19" fillId="3" borderId="5" xfId="0" applyFont="1" applyFill="1" applyBorder="1" applyAlignment="1" applyProtection="1">
      <alignment horizontal="center" vertical="center" wrapText="1"/>
    </xf>
    <xf numFmtId="0" fontId="19" fillId="3" borderId="6" xfId="0" applyFont="1" applyFill="1" applyBorder="1" applyAlignment="1" applyProtection="1">
      <alignment horizontal="center" vertical="center" wrapText="1"/>
    </xf>
    <xf numFmtId="0" fontId="19" fillId="3" borderId="59" xfId="0" applyFont="1" applyFill="1" applyBorder="1" applyAlignment="1" applyProtection="1">
      <alignment horizontal="center" vertical="center" wrapText="1"/>
    </xf>
    <xf numFmtId="0" fontId="19" fillId="3" borderId="54" xfId="0" applyFont="1" applyFill="1" applyBorder="1" applyAlignment="1" applyProtection="1">
      <alignment horizontal="center" vertical="center" wrapText="1"/>
    </xf>
    <xf numFmtId="14" fontId="19" fillId="4" borderId="12" xfId="0" applyNumberFormat="1" applyFont="1" applyFill="1" applyBorder="1" applyAlignment="1" applyProtection="1">
      <alignment horizontal="center" vertical="center"/>
      <protection locked="0"/>
    </xf>
    <xf numFmtId="14" fontId="19" fillId="4" borderId="13" xfId="0" applyNumberFormat="1" applyFont="1" applyFill="1" applyBorder="1" applyAlignment="1" applyProtection="1">
      <alignment horizontal="center" vertical="center"/>
      <protection locked="0"/>
    </xf>
    <xf numFmtId="14" fontId="19" fillId="4" borderId="14" xfId="0" applyNumberFormat="1" applyFont="1" applyFill="1" applyBorder="1" applyAlignment="1" applyProtection="1">
      <alignment horizontal="center" vertical="center"/>
      <protection locked="0"/>
    </xf>
    <xf numFmtId="49" fontId="19" fillId="4" borderId="12" xfId="0" applyNumberFormat="1" applyFont="1" applyFill="1" applyBorder="1" applyAlignment="1" applyProtection="1">
      <alignment horizontal="left" vertical="center"/>
      <protection locked="0"/>
    </xf>
    <xf numFmtId="49" fontId="19" fillId="4" borderId="13" xfId="0" applyNumberFormat="1" applyFont="1" applyFill="1" applyBorder="1" applyAlignment="1" applyProtection="1">
      <alignment horizontal="left" vertical="center"/>
      <protection locked="0"/>
    </xf>
    <xf numFmtId="49" fontId="19" fillId="4" borderId="14" xfId="0" applyNumberFormat="1" applyFont="1" applyFill="1" applyBorder="1" applyAlignment="1" applyProtection="1">
      <alignment horizontal="left" vertical="center"/>
      <protection locked="0"/>
    </xf>
    <xf numFmtId="0" fontId="10" fillId="4" borderId="9" xfId="4" applyFont="1" applyFill="1" applyBorder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</xf>
    <xf numFmtId="0" fontId="11" fillId="0" borderId="9" xfId="4" applyFont="1" applyBorder="1" applyAlignment="1" applyProtection="1">
      <alignment horizontal="left"/>
    </xf>
    <xf numFmtId="0" fontId="19" fillId="0" borderId="0" xfId="0" applyFont="1" applyAlignment="1" applyProtection="1">
      <alignment horizontal="left"/>
    </xf>
    <xf numFmtId="0" fontId="10" fillId="0" borderId="9" xfId="4" applyFont="1" applyFill="1" applyBorder="1" applyAlignment="1" applyProtection="1">
      <alignment horizontal="left"/>
    </xf>
    <xf numFmtId="4" fontId="8" fillId="0" borderId="23" xfId="0" applyNumberFormat="1" applyFont="1" applyBorder="1" applyAlignment="1" applyProtection="1">
      <alignment horizontal="right"/>
    </xf>
    <xf numFmtId="4" fontId="8" fillId="4" borderId="22" xfId="0" applyNumberFormat="1" applyFont="1" applyFill="1" applyBorder="1" applyAlignment="1" applyProtection="1">
      <alignment horizontal="right"/>
      <protection locked="0"/>
    </xf>
    <xf numFmtId="4" fontId="8" fillId="4" borderId="23" xfId="0" applyNumberFormat="1" applyFont="1" applyFill="1" applyBorder="1" applyAlignment="1" applyProtection="1">
      <alignment horizontal="right"/>
      <protection locked="0"/>
    </xf>
    <xf numFmtId="4" fontId="8" fillId="0" borderId="35" xfId="0" applyNumberFormat="1" applyFont="1" applyBorder="1" applyAlignment="1" applyProtection="1">
      <alignment horizontal="center" vertical="center" wrapText="1"/>
      <protection locked="0"/>
    </xf>
    <xf numFmtId="4" fontId="8" fillId="0" borderId="51" xfId="0" applyNumberFormat="1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7" fillId="0" borderId="49" xfId="0" applyFont="1" applyBorder="1" applyAlignment="1" applyProtection="1">
      <alignment horizontal="left" vertical="center"/>
    </xf>
    <xf numFmtId="4" fontId="8" fillId="4" borderId="24" xfId="0" applyNumberFormat="1" applyFont="1" applyFill="1" applyBorder="1" applyAlignment="1" applyProtection="1">
      <alignment horizontal="right"/>
      <protection locked="0"/>
    </xf>
    <xf numFmtId="4" fontId="8" fillId="4" borderId="36" xfId="0" applyNumberFormat="1" applyFont="1" applyFill="1" applyBorder="1" applyAlignment="1" applyProtection="1">
      <alignment horizontal="right"/>
      <protection locked="0"/>
    </xf>
    <xf numFmtId="4" fontId="8" fillId="2" borderId="28" xfId="0" applyNumberFormat="1" applyFont="1" applyFill="1" applyBorder="1" applyAlignment="1" applyProtection="1">
      <alignment horizontal="right"/>
    </xf>
    <xf numFmtId="4" fontId="8" fillId="2" borderId="29" xfId="0" applyNumberFormat="1" applyFont="1" applyFill="1" applyBorder="1" applyAlignment="1" applyProtection="1">
      <alignment horizontal="right"/>
    </xf>
    <xf numFmtId="4" fontId="9" fillId="0" borderId="33" xfId="0" applyNumberFormat="1" applyFont="1" applyBorder="1" applyAlignment="1" applyProtection="1">
      <alignment horizontal="right"/>
    </xf>
    <xf numFmtId="4" fontId="8" fillId="0" borderId="32" xfId="0" applyNumberFormat="1" applyFont="1" applyBorder="1" applyAlignment="1" applyProtection="1">
      <alignment horizontal="right"/>
    </xf>
    <xf numFmtId="4" fontId="8" fillId="0" borderId="33" xfId="0" applyNumberFormat="1" applyFont="1" applyBorder="1" applyAlignment="1" applyProtection="1">
      <alignment horizontal="right"/>
    </xf>
    <xf numFmtId="0" fontId="8" fillId="0" borderId="33" xfId="0" applyFont="1" applyBorder="1" applyAlignment="1" applyProtection="1">
      <alignment horizontal="center"/>
    </xf>
    <xf numFmtId="4" fontId="8" fillId="0" borderId="34" xfId="0" applyNumberFormat="1" applyFont="1" applyBorder="1" applyAlignment="1" applyProtection="1">
      <alignment horizontal="right"/>
    </xf>
    <xf numFmtId="4" fontId="8" fillId="2" borderId="30" xfId="0" applyNumberFormat="1" applyFont="1" applyFill="1" applyBorder="1" applyAlignment="1" applyProtection="1">
      <alignment horizontal="right"/>
    </xf>
    <xf numFmtId="4" fontId="8" fillId="4" borderId="25" xfId="0" applyNumberFormat="1" applyFont="1" applyFill="1" applyBorder="1" applyAlignment="1" applyProtection="1">
      <alignment horizontal="right"/>
      <protection locked="0"/>
    </xf>
    <xf numFmtId="4" fontId="8" fillId="4" borderId="26" xfId="0" applyNumberFormat="1" applyFont="1" applyFill="1" applyBorder="1" applyAlignment="1" applyProtection="1">
      <alignment horizontal="right"/>
      <protection locked="0"/>
    </xf>
    <xf numFmtId="4" fontId="8" fillId="0" borderId="26" xfId="0" applyNumberFormat="1" applyFont="1" applyBorder="1" applyAlignment="1" applyProtection="1">
      <alignment horizontal="right"/>
    </xf>
    <xf numFmtId="4" fontId="8" fillId="4" borderId="27" xfId="0" applyNumberFormat="1" applyFont="1" applyFill="1" applyBorder="1" applyAlignment="1" applyProtection="1">
      <alignment horizontal="right"/>
      <protection locked="0"/>
    </xf>
    <xf numFmtId="4" fontId="9" fillId="0" borderId="34" xfId="0" applyNumberFormat="1" applyFont="1" applyBorder="1" applyAlignment="1" applyProtection="1">
      <alignment horizontal="right"/>
    </xf>
    <xf numFmtId="4" fontId="9" fillId="0" borderId="32" xfId="0" applyNumberFormat="1" applyFont="1" applyBorder="1" applyAlignment="1" applyProtection="1">
      <alignment horizontal="right"/>
    </xf>
    <xf numFmtId="4" fontId="8" fillId="0" borderId="18" xfId="0" applyNumberFormat="1" applyFont="1" applyBorder="1" applyAlignment="1" applyProtection="1">
      <alignment horizontal="right"/>
    </xf>
    <xf numFmtId="4" fontId="8" fillId="0" borderId="19" xfId="0" applyNumberFormat="1" applyFont="1" applyBorder="1" applyAlignment="1" applyProtection="1">
      <alignment horizontal="right"/>
    </xf>
    <xf numFmtId="0" fontId="8" fillId="0" borderId="19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wrapText="1"/>
    </xf>
    <xf numFmtId="0" fontId="9" fillId="0" borderId="1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 wrapText="1"/>
    </xf>
    <xf numFmtId="4" fontId="8" fillId="0" borderId="20" xfId="0" applyNumberFormat="1" applyFont="1" applyBorder="1" applyAlignment="1" applyProtection="1">
      <alignment horizontal="right"/>
    </xf>
    <xf numFmtId="4" fontId="8" fillId="2" borderId="50" xfId="0" applyNumberFormat="1" applyFont="1" applyFill="1" applyBorder="1" applyAlignment="1" applyProtection="1">
      <alignment horizontal="right" wrapText="1"/>
    </xf>
    <xf numFmtId="4" fontId="8" fillId="2" borderId="13" xfId="0" applyNumberFormat="1" applyFont="1" applyFill="1" applyBorder="1" applyAlignment="1" applyProtection="1">
      <alignment horizontal="right" wrapText="1"/>
    </xf>
    <xf numFmtId="4" fontId="8" fillId="2" borderId="14" xfId="0" applyNumberFormat="1" applyFont="1" applyFill="1" applyBorder="1" applyAlignment="1" applyProtection="1">
      <alignment horizontal="right" wrapText="1"/>
    </xf>
    <xf numFmtId="4" fontId="8" fillId="0" borderId="23" xfId="0" applyNumberFormat="1" applyFont="1" applyBorder="1" applyAlignment="1" applyProtection="1">
      <alignment horizontal="right"/>
      <protection locked="0"/>
    </xf>
    <xf numFmtId="4" fontId="8" fillId="0" borderId="24" xfId="0" applyNumberFormat="1" applyFont="1" applyBorder="1" applyAlignment="1" applyProtection="1">
      <alignment horizontal="right"/>
      <protection locked="0"/>
    </xf>
    <xf numFmtId="4" fontId="8" fillId="0" borderId="36" xfId="0" applyNumberFormat="1" applyFont="1" applyBorder="1" applyAlignment="1" applyProtection="1">
      <alignment horizontal="right"/>
      <protection locked="0"/>
    </xf>
    <xf numFmtId="4" fontId="8" fillId="0" borderId="10" xfId="0" applyNumberFormat="1" applyFont="1" applyBorder="1" applyAlignment="1" applyProtection="1">
      <alignment horizontal="right"/>
      <protection locked="0"/>
    </xf>
    <xf numFmtId="4" fontId="8" fillId="0" borderId="46" xfId="0" applyNumberFormat="1" applyFont="1" applyBorder="1" applyAlignment="1" applyProtection="1">
      <alignment horizontal="right"/>
      <protection locked="0"/>
    </xf>
    <xf numFmtId="4" fontId="9" fillId="2" borderId="28" xfId="0" applyNumberFormat="1" applyFont="1" applyFill="1" applyBorder="1" applyAlignment="1" applyProtection="1">
      <alignment horizontal="right"/>
    </xf>
    <xf numFmtId="4" fontId="9" fillId="2" borderId="29" xfId="0" applyNumberFormat="1" applyFont="1" applyFill="1" applyBorder="1" applyAlignment="1" applyProtection="1">
      <alignment horizontal="right"/>
    </xf>
    <xf numFmtId="4" fontId="9" fillId="2" borderId="30" xfId="0" applyNumberFormat="1" applyFont="1" applyFill="1" applyBorder="1" applyAlignment="1" applyProtection="1">
      <alignment horizontal="right"/>
    </xf>
    <xf numFmtId="4" fontId="9" fillId="3" borderId="29" xfId="0" applyNumberFormat="1" applyFont="1" applyFill="1" applyBorder="1" applyAlignment="1" applyProtection="1">
      <alignment horizontal="right"/>
    </xf>
    <xf numFmtId="4" fontId="9" fillId="3" borderId="30" xfId="0" applyNumberFormat="1" applyFont="1" applyFill="1" applyBorder="1" applyAlignment="1" applyProtection="1">
      <alignment horizontal="right"/>
    </xf>
    <xf numFmtId="4" fontId="9" fillId="3" borderId="28" xfId="0" applyNumberFormat="1" applyFont="1" applyFill="1" applyBorder="1" applyAlignment="1" applyProtection="1">
      <alignment horizontal="right"/>
    </xf>
    <xf numFmtId="0" fontId="22" fillId="0" borderId="12" xfId="0" applyFont="1" applyBorder="1" applyAlignment="1" applyProtection="1">
      <alignment horizontal="left" vertical="center"/>
    </xf>
    <xf numFmtId="0" fontId="22" fillId="0" borderId="13" xfId="0" applyFont="1" applyBorder="1" applyAlignment="1" applyProtection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4" fontId="8" fillId="0" borderId="23" xfId="0" applyNumberFormat="1" applyFont="1" applyFill="1" applyBorder="1" applyAlignment="1" applyProtection="1">
      <alignment horizontal="right"/>
    </xf>
    <xf numFmtId="4" fontId="8" fillId="0" borderId="8" xfId="0" applyNumberFormat="1" applyFont="1" applyBorder="1" applyAlignment="1" applyProtection="1">
      <alignment horizontal="right"/>
    </xf>
    <xf numFmtId="4" fontId="8" fillId="0" borderId="22" xfId="0" applyNumberFormat="1" applyFont="1" applyBorder="1" applyAlignment="1" applyProtection="1">
      <alignment horizontal="right"/>
    </xf>
    <xf numFmtId="4" fontId="8" fillId="0" borderId="29" xfId="0" applyNumberFormat="1" applyFont="1" applyBorder="1" applyAlignment="1" applyProtection="1">
      <alignment horizontal="right"/>
    </xf>
    <xf numFmtId="4" fontId="8" fillId="0" borderId="30" xfId="0" applyNumberFormat="1" applyFont="1" applyBorder="1" applyAlignment="1" applyProtection="1">
      <alignment horizontal="right"/>
    </xf>
    <xf numFmtId="4" fontId="8" fillId="0" borderId="28" xfId="0" applyNumberFormat="1" applyFont="1" applyBorder="1" applyAlignment="1" applyProtection="1">
      <alignment horizontal="right"/>
    </xf>
    <xf numFmtId="4" fontId="8" fillId="2" borderId="38" xfId="0" applyNumberFormat="1" applyFont="1" applyFill="1" applyBorder="1" applyAlignment="1" applyProtection="1">
      <alignment horizontal="right"/>
    </xf>
    <xf numFmtId="4" fontId="8" fillId="2" borderId="39" xfId="0" applyNumberFormat="1" applyFont="1" applyFill="1" applyBorder="1" applyAlignment="1" applyProtection="1">
      <alignment horizontal="right"/>
    </xf>
    <xf numFmtId="164" fontId="8" fillId="0" borderId="28" xfId="0" applyNumberFormat="1" applyFont="1" applyBorder="1" applyAlignment="1" applyProtection="1">
      <alignment horizontal="right"/>
    </xf>
    <xf numFmtId="164" fontId="8" fillId="0" borderId="29" xfId="0" applyNumberFormat="1" applyFont="1" applyBorder="1" applyAlignment="1" applyProtection="1">
      <alignment horizontal="right"/>
    </xf>
    <xf numFmtId="164" fontId="8" fillId="0" borderId="29" xfId="0" applyNumberFormat="1" applyFont="1" applyBorder="1" applyAlignment="1" applyProtection="1">
      <alignment horizontal="center"/>
    </xf>
    <xf numFmtId="164" fontId="8" fillId="0" borderId="30" xfId="0" applyNumberFormat="1" applyFont="1" applyBorder="1" applyAlignment="1" applyProtection="1">
      <alignment horizontal="center"/>
    </xf>
    <xf numFmtId="4" fontId="8" fillId="2" borderId="37" xfId="0" applyNumberFormat="1" applyFont="1" applyFill="1" applyBorder="1" applyAlignment="1" applyProtection="1">
      <alignment horizontal="right"/>
    </xf>
    <xf numFmtId="4" fontId="8" fillId="4" borderId="38" xfId="0" applyNumberFormat="1" applyFont="1" applyFill="1" applyBorder="1" applyAlignment="1" applyProtection="1">
      <alignment horizontal="right"/>
      <protection locked="0"/>
    </xf>
    <xf numFmtId="4" fontId="8" fillId="4" borderId="32" xfId="0" applyNumberFormat="1" applyFont="1" applyFill="1" applyBorder="1" applyAlignment="1" applyProtection="1">
      <alignment horizontal="right"/>
      <protection locked="0"/>
    </xf>
    <xf numFmtId="4" fontId="8" fillId="4" borderId="33" xfId="0" applyNumberFormat="1" applyFont="1" applyFill="1" applyBorder="1" applyAlignment="1" applyProtection="1">
      <alignment horizontal="right"/>
      <protection locked="0"/>
    </xf>
    <xf numFmtId="4" fontId="9" fillId="3" borderId="42" xfId="0" applyNumberFormat="1" applyFont="1" applyFill="1" applyBorder="1" applyAlignment="1" applyProtection="1">
      <alignment horizontal="right"/>
    </xf>
    <xf numFmtId="4" fontId="9" fillId="3" borderId="43" xfId="0" applyNumberFormat="1" applyFont="1" applyFill="1" applyBorder="1" applyAlignment="1" applyProtection="1">
      <alignment horizontal="right"/>
    </xf>
    <xf numFmtId="4" fontId="9" fillId="3" borderId="41" xfId="0" applyNumberFormat="1" applyFont="1" applyFill="1" applyBorder="1" applyAlignment="1" applyProtection="1">
      <alignment horizontal="right"/>
    </xf>
    <xf numFmtId="0" fontId="8" fillId="0" borderId="29" xfId="0" applyFont="1" applyBorder="1" applyAlignment="1" applyProtection="1">
      <alignment horizontal="center"/>
    </xf>
    <xf numFmtId="0" fontId="8" fillId="0" borderId="1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wrapText="1"/>
    </xf>
    <xf numFmtId="0" fontId="7" fillId="0" borderId="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10" fillId="0" borderId="9" xfId="4" applyFont="1" applyBorder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42" fillId="3" borderId="15" xfId="0" applyFont="1" applyFill="1" applyBorder="1" applyAlignment="1" applyProtection="1">
      <alignment horizontal="center" vertical="top" wrapText="1"/>
    </xf>
    <xf numFmtId="4" fontId="5" fillId="0" borderId="15" xfId="0" applyNumberFormat="1" applyFont="1" applyBorder="1" applyAlignment="1" applyProtection="1">
      <alignment horizontal="right" vertical="top" wrapText="1"/>
    </xf>
    <xf numFmtId="4" fontId="5" fillId="4" borderId="15" xfId="0" applyNumberFormat="1" applyFont="1" applyFill="1" applyBorder="1" applyAlignment="1" applyProtection="1">
      <alignment horizontal="right" vertical="top" wrapText="1"/>
      <protection locked="0"/>
    </xf>
    <xf numFmtId="0" fontId="29" fillId="3" borderId="12" xfId="0" applyFont="1" applyFill="1" applyBorder="1" applyAlignment="1" applyProtection="1">
      <alignment horizontal="center" vertical="top" wrapText="1"/>
    </xf>
    <xf numFmtId="0" fontId="29" fillId="3" borderId="13" xfId="0" applyFont="1" applyFill="1" applyBorder="1" applyAlignment="1" applyProtection="1">
      <alignment horizontal="center" vertical="top" wrapText="1"/>
    </xf>
    <xf numFmtId="0" fontId="29" fillId="3" borderId="14" xfId="0" applyFont="1" applyFill="1" applyBorder="1" applyAlignment="1" applyProtection="1">
      <alignment horizontal="center" vertical="top" wrapText="1"/>
    </xf>
    <xf numFmtId="4" fontId="29" fillId="0" borderId="15" xfId="0" applyNumberFormat="1" applyFont="1" applyBorder="1" applyAlignment="1" applyProtection="1">
      <alignment horizontal="right"/>
    </xf>
    <xf numFmtId="4" fontId="5" fillId="4" borderId="15" xfId="0" applyNumberFormat="1" applyFont="1" applyFill="1" applyBorder="1" applyAlignment="1" applyProtection="1">
      <alignment horizontal="right"/>
      <protection locked="0"/>
    </xf>
    <xf numFmtId="0" fontId="29" fillId="3" borderId="15" xfId="0" applyFont="1" applyFill="1" applyBorder="1" applyAlignment="1" applyProtection="1">
      <alignment horizontal="center" vertical="top" wrapText="1"/>
    </xf>
    <xf numFmtId="4" fontId="5" fillId="4" borderId="12" xfId="0" applyNumberFormat="1" applyFont="1" applyFill="1" applyBorder="1" applyAlignment="1" applyProtection="1">
      <alignment horizontal="right" vertical="top" wrapText="1"/>
      <protection locked="0"/>
    </xf>
    <xf numFmtId="4" fontId="5" fillId="4" borderId="13" xfId="0" applyNumberFormat="1" applyFont="1" applyFill="1" applyBorder="1" applyAlignment="1" applyProtection="1">
      <alignment horizontal="right" vertical="top" wrapText="1"/>
      <protection locked="0"/>
    </xf>
    <xf numFmtId="4" fontId="5" fillId="4" borderId="14" xfId="0" applyNumberFormat="1" applyFont="1" applyFill="1" applyBorder="1" applyAlignment="1" applyProtection="1">
      <alignment horizontal="right" vertical="top" wrapText="1"/>
      <protection locked="0"/>
    </xf>
    <xf numFmtId="9" fontId="5" fillId="0" borderId="15" xfId="0" applyNumberFormat="1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2" xfId="0" applyNumberFormat="1" applyFont="1" applyBorder="1" applyAlignment="1" applyProtection="1">
      <alignment horizontal="right" vertical="top" wrapText="1"/>
    </xf>
    <xf numFmtId="4" fontId="5" fillId="0" borderId="13" xfId="0" applyNumberFormat="1" applyFont="1" applyBorder="1" applyAlignment="1" applyProtection="1">
      <alignment horizontal="right" vertical="top" wrapText="1"/>
    </xf>
    <xf numFmtId="4" fontId="5" fillId="0" borderId="14" xfId="0" applyNumberFormat="1" applyFont="1" applyBorder="1" applyAlignment="1" applyProtection="1">
      <alignment horizontal="right" vertical="top" wrapText="1"/>
    </xf>
    <xf numFmtId="4" fontId="29" fillId="0" borderId="12" xfId="0" applyNumberFormat="1" applyFont="1" applyBorder="1" applyAlignment="1" applyProtection="1">
      <alignment horizontal="right" vertical="top" wrapText="1"/>
    </xf>
    <xf numFmtId="4" fontId="29" fillId="0" borderId="13" xfId="0" applyNumberFormat="1" applyFont="1" applyBorder="1" applyAlignment="1" applyProtection="1">
      <alignment horizontal="right" vertical="top" wrapText="1"/>
    </xf>
    <xf numFmtId="4" fontId="29" fillId="0" borderId="14" xfId="0" applyNumberFormat="1" applyFont="1" applyBorder="1" applyAlignment="1" applyProtection="1">
      <alignment horizontal="right" vertical="top" wrapText="1"/>
    </xf>
    <xf numFmtId="3" fontId="5" fillId="0" borderId="15" xfId="0" applyNumberFormat="1" applyFont="1" applyBorder="1" applyAlignment="1" applyProtection="1">
      <alignment horizontal="center"/>
    </xf>
    <xf numFmtId="0" fontId="5" fillId="4" borderId="12" xfId="0" applyFont="1" applyFill="1" applyBorder="1" applyAlignment="1" applyProtection="1">
      <alignment horizontal="center"/>
      <protection locked="0"/>
    </xf>
    <xf numFmtId="0" fontId="5" fillId="4" borderId="13" xfId="0" applyFont="1" applyFill="1" applyBorder="1" applyAlignment="1" applyProtection="1">
      <alignment horizontal="center"/>
      <protection locked="0"/>
    </xf>
    <xf numFmtId="0" fontId="5" fillId="4" borderId="14" xfId="0" applyFont="1" applyFill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right"/>
    </xf>
    <xf numFmtId="0" fontId="14" fillId="0" borderId="54" xfId="0" applyFont="1" applyBorder="1" applyAlignment="1" applyProtection="1">
      <alignment horizontal="center"/>
    </xf>
    <xf numFmtId="9" fontId="14" fillId="0" borderId="54" xfId="0" applyNumberFormat="1" applyFont="1" applyBorder="1" applyAlignment="1" applyProtection="1">
      <alignment horizontal="center"/>
    </xf>
    <xf numFmtId="4" fontId="29" fillId="0" borderId="15" xfId="0" applyNumberFormat="1" applyFont="1" applyBorder="1" applyAlignment="1" applyProtection="1">
      <alignment horizontal="right" vertical="top" wrapText="1"/>
    </xf>
    <xf numFmtId="3" fontId="5" fillId="0" borderId="15" xfId="0" applyNumberFormat="1" applyFont="1" applyBorder="1" applyAlignment="1" applyProtection="1">
      <alignment horizontal="center" vertical="top" wrapText="1"/>
    </xf>
    <xf numFmtId="0" fontId="5" fillId="0" borderId="15" xfId="0" applyFont="1" applyBorder="1" applyAlignment="1" applyProtection="1">
      <alignment horizontal="center" vertical="top" wrapText="1"/>
    </xf>
    <xf numFmtId="4" fontId="5" fillId="0" borderId="54" xfId="0" applyNumberFormat="1" applyFont="1" applyBorder="1" applyAlignment="1" applyProtection="1">
      <alignment horizontal="right" vertical="top" wrapText="1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3" xfId="0" applyFont="1" applyFill="1" applyBorder="1" applyAlignment="1" applyProtection="1">
      <alignment horizontal="center" vertical="top" wrapText="1"/>
      <protection locked="0"/>
    </xf>
    <xf numFmtId="9" fontId="18" fillId="0" borderId="54" xfId="0" applyNumberFormat="1" applyFont="1" applyBorder="1" applyAlignment="1" applyProtection="1">
      <alignment horizontal="center"/>
    </xf>
    <xf numFmtId="0" fontId="18" fillId="0" borderId="54" xfId="0" applyFont="1" applyBorder="1" applyAlignment="1" applyProtection="1">
      <alignment horizontal="center"/>
    </xf>
    <xf numFmtId="0" fontId="18" fillId="0" borderId="15" xfId="0" applyFont="1" applyBorder="1" applyAlignment="1" applyProtection="1">
      <alignment horizontal="left" vertical="top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0" fontId="45" fillId="3" borderId="12" xfId="0" applyFont="1" applyFill="1" applyBorder="1" applyAlignment="1" applyProtection="1">
      <alignment horizontal="center" vertical="top" wrapText="1"/>
    </xf>
    <xf numFmtId="0" fontId="45" fillId="3" borderId="13" xfId="0" applyFont="1" applyFill="1" applyBorder="1" applyAlignment="1" applyProtection="1">
      <alignment horizontal="center" vertical="top" wrapText="1"/>
    </xf>
    <xf numFmtId="3" fontId="14" fillId="4" borderId="4" xfId="0" applyNumberFormat="1" applyFont="1" applyFill="1" applyBorder="1" applyAlignment="1" applyProtection="1">
      <alignment horizontal="center"/>
      <protection locked="0"/>
    </xf>
    <xf numFmtId="3" fontId="14" fillId="4" borderId="5" xfId="0" applyNumberFormat="1" applyFont="1" applyFill="1" applyBorder="1" applyAlignment="1" applyProtection="1">
      <alignment horizontal="center"/>
      <protection locked="0"/>
    </xf>
    <xf numFmtId="3" fontId="14" fillId="4" borderId="6" xfId="0" applyNumberFormat="1" applyFont="1" applyFill="1" applyBorder="1" applyAlignment="1" applyProtection="1">
      <alignment horizontal="center"/>
      <protection locked="0"/>
    </xf>
    <xf numFmtId="0" fontId="14" fillId="0" borderId="53" xfId="0" applyFont="1" applyBorder="1" applyAlignment="1" applyProtection="1">
      <alignment horizontal="left" vertical="top" wrapText="1"/>
    </xf>
    <xf numFmtId="0" fontId="14" fillId="0" borderId="54" xfId="0" applyFont="1" applyBorder="1" applyAlignment="1" applyProtection="1">
      <alignment horizontal="left" vertical="top" wrapText="1"/>
    </xf>
    <xf numFmtId="3" fontId="14" fillId="4" borderId="53" xfId="0" applyNumberFormat="1" applyFont="1" applyFill="1" applyBorder="1" applyAlignment="1" applyProtection="1">
      <alignment horizontal="center"/>
      <protection locked="0"/>
    </xf>
    <xf numFmtId="3" fontId="18" fillId="0" borderId="54" xfId="0" applyNumberFormat="1" applyFont="1" applyBorder="1" applyAlignment="1" applyProtection="1">
      <alignment horizontal="center"/>
    </xf>
    <xf numFmtId="49" fontId="19" fillId="0" borderId="0" xfId="0" applyNumberFormat="1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4" fontId="29" fillId="0" borderId="15" xfId="0" applyNumberFormat="1" applyFont="1" applyFill="1" applyBorder="1" applyAlignment="1" applyProtection="1">
      <alignment horizontal="center" vertical="top" wrapText="1"/>
    </xf>
    <xf numFmtId="0" fontId="29" fillId="0" borderId="12" xfId="0" applyFont="1" applyBorder="1" applyAlignment="1" applyProtection="1">
      <alignment horizontal="center" vertical="top" wrapText="1"/>
    </xf>
    <xf numFmtId="0" fontId="29" fillId="0" borderId="13" xfId="0" applyFont="1" applyBorder="1" applyAlignment="1" applyProtection="1">
      <alignment horizontal="center" vertical="top" wrapText="1"/>
    </xf>
    <xf numFmtId="0" fontId="29" fillId="3" borderId="12" xfId="0" applyFont="1" applyFill="1" applyBorder="1" applyAlignment="1" applyProtection="1">
      <alignment horizontal="left" vertical="top" wrapText="1"/>
    </xf>
    <xf numFmtId="0" fontId="29" fillId="3" borderId="13" xfId="0" applyFont="1" applyFill="1" applyBorder="1" applyAlignment="1" applyProtection="1">
      <alignment horizontal="left" vertical="top" wrapText="1"/>
    </xf>
    <xf numFmtId="0" fontId="29" fillId="3" borderId="14" xfId="0" applyFont="1" applyFill="1" applyBorder="1" applyAlignment="1" applyProtection="1">
      <alignment horizontal="left" vertical="top" wrapText="1"/>
    </xf>
    <xf numFmtId="0" fontId="29" fillId="0" borderId="15" xfId="0" applyFont="1" applyBorder="1" applyAlignment="1" applyProtection="1">
      <alignment horizontal="left" vertical="top" wrapText="1"/>
    </xf>
    <xf numFmtId="0" fontId="14" fillId="0" borderId="53" xfId="0" applyFont="1" applyBorder="1" applyAlignment="1" applyProtection="1">
      <alignment horizontal="center"/>
    </xf>
    <xf numFmtId="9" fontId="14" fillId="0" borderId="53" xfId="1" applyFont="1" applyBorder="1" applyAlignment="1" applyProtection="1">
      <alignment horizontal="center"/>
    </xf>
    <xf numFmtId="4" fontId="5" fillId="4" borderId="12" xfId="0" applyNumberFormat="1" applyFont="1" applyFill="1" applyBorder="1" applyAlignment="1" applyProtection="1">
      <alignment horizontal="right"/>
      <protection locked="0"/>
    </xf>
    <xf numFmtId="4" fontId="5" fillId="4" borderId="13" xfId="0" applyNumberFormat="1" applyFont="1" applyFill="1" applyBorder="1" applyAlignment="1" applyProtection="1">
      <alignment horizontal="right"/>
      <protection locked="0"/>
    </xf>
    <xf numFmtId="4" fontId="5" fillId="4" borderId="14" xfId="0" applyNumberFormat="1" applyFont="1" applyFill="1" applyBorder="1" applyAlignment="1" applyProtection="1">
      <alignment horizontal="right"/>
      <protection locked="0"/>
    </xf>
    <xf numFmtId="14" fontId="5" fillId="4" borderId="12" xfId="0" applyNumberFormat="1" applyFont="1" applyFill="1" applyBorder="1" applyAlignment="1" applyProtection="1">
      <alignment horizontal="center"/>
      <protection locked="0"/>
    </xf>
    <xf numFmtId="14" fontId="5" fillId="4" borderId="13" xfId="0" applyNumberFormat="1" applyFont="1" applyFill="1" applyBorder="1" applyAlignment="1" applyProtection="1">
      <alignment horizontal="center"/>
      <protection locked="0"/>
    </xf>
    <xf numFmtId="14" fontId="5" fillId="4" borderId="14" xfId="0" applyNumberFormat="1" applyFont="1" applyFill="1" applyBorder="1" applyAlignment="1" applyProtection="1">
      <alignment horizontal="center"/>
      <protection locked="0"/>
    </xf>
    <xf numFmtId="4" fontId="5" fillId="0" borderId="12" xfId="0" applyNumberFormat="1" applyFont="1" applyFill="1" applyBorder="1" applyAlignment="1" applyProtection="1">
      <alignment horizontal="right"/>
    </xf>
    <xf numFmtId="4" fontId="5" fillId="0" borderId="13" xfId="0" applyNumberFormat="1" applyFont="1" applyFill="1" applyBorder="1" applyAlignment="1" applyProtection="1">
      <alignment horizontal="right"/>
    </xf>
    <xf numFmtId="4" fontId="29" fillId="0" borderId="13" xfId="0" applyNumberFormat="1" applyFont="1" applyBorder="1" applyAlignment="1" applyProtection="1">
      <alignment horizontal="right"/>
    </xf>
    <xf numFmtId="4" fontId="29" fillId="0" borderId="14" xfId="0" applyNumberFormat="1" applyFont="1" applyBorder="1" applyAlignment="1" applyProtection="1">
      <alignment horizontal="right"/>
    </xf>
    <xf numFmtId="4" fontId="29" fillId="0" borderId="12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left"/>
    </xf>
    <xf numFmtId="4" fontId="5" fillId="0" borderId="15" xfId="0" applyNumberFormat="1" applyFont="1" applyFill="1" applyBorder="1" applyAlignment="1" applyProtection="1">
      <alignment horizontal="right"/>
    </xf>
    <xf numFmtId="0" fontId="29" fillId="0" borderId="0" xfId="0" applyFont="1" applyFill="1" applyBorder="1" applyAlignment="1" applyProtection="1">
      <alignment horizontal="center" vertical="top" wrapText="1"/>
    </xf>
    <xf numFmtId="4" fontId="29" fillId="0" borderId="0" xfId="0" applyNumberFormat="1" applyFont="1" applyFill="1" applyBorder="1" applyAlignment="1" applyProtection="1">
      <alignment horizontal="right"/>
    </xf>
    <xf numFmtId="0" fontId="41" fillId="0" borderId="0" xfId="0" applyFont="1" applyAlignment="1" applyProtection="1">
      <alignment horizontal="left" vertical="top" wrapText="1"/>
    </xf>
  </cellXfs>
  <cellStyles count="8">
    <cellStyle name="Euro" xfId="5"/>
    <cellStyle name="Hyperlink 2" xfId="6"/>
    <cellStyle name="Prozent" xfId="1" builtinId="5"/>
    <cellStyle name="Prozent 2" xfId="3"/>
    <cellStyle name="Standard" xfId="0" builtinId="0"/>
    <cellStyle name="Standard 2" xfId="4"/>
    <cellStyle name="Standard 3" xfId="2"/>
    <cellStyle name="Standard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00B050"/>
  </sheetPr>
  <dimension ref="A1:R86"/>
  <sheetViews>
    <sheetView showGridLines="0" tabSelected="1" zoomScaleNormal="100" workbookViewId="0">
      <selection sqref="A1:F1"/>
    </sheetView>
  </sheetViews>
  <sheetFormatPr baseColWidth="10" defaultColWidth="11.42578125" defaultRowHeight="14.25" x14ac:dyDescent="0.2"/>
  <cols>
    <col min="1" max="1" width="2.85546875" style="139" customWidth="1"/>
    <col min="2" max="9" width="11.42578125" style="139" customWidth="1"/>
    <col min="10" max="10" width="11.42578125" style="176" customWidth="1"/>
    <col min="11" max="13" width="11.42578125" style="209" customWidth="1"/>
    <col min="14" max="15" width="11.42578125" style="205" customWidth="1"/>
    <col min="16" max="17" width="11.42578125" style="204"/>
    <col min="18" max="18" width="11.42578125" style="209"/>
    <col min="19" max="16384" width="11.42578125" style="176"/>
  </cols>
  <sheetData>
    <row r="1" spans="1:18" ht="18" x14ac:dyDescent="0.25">
      <c r="A1" s="212" t="s">
        <v>124</v>
      </c>
      <c r="B1" s="212"/>
      <c r="C1" s="212"/>
      <c r="D1" s="212"/>
      <c r="E1" s="212"/>
      <c r="F1" s="212"/>
      <c r="N1" s="203">
        <v>211</v>
      </c>
      <c r="O1" s="203" t="s">
        <v>58</v>
      </c>
    </row>
    <row r="2" spans="1:18" x14ac:dyDescent="0.2">
      <c r="N2" s="116">
        <v>212</v>
      </c>
      <c r="O2" s="116" t="s">
        <v>59</v>
      </c>
    </row>
    <row r="3" spans="1:18" s="177" customFormat="1" ht="15" x14ac:dyDescent="0.2">
      <c r="A3" s="165" t="s">
        <v>126</v>
      </c>
      <c r="B3" s="166"/>
      <c r="C3" s="166"/>
      <c r="D3" s="166"/>
      <c r="E3" s="166"/>
      <c r="F3" s="166"/>
      <c r="G3" s="166"/>
      <c r="H3" s="166"/>
      <c r="I3" s="166"/>
      <c r="K3" s="202"/>
      <c r="L3" s="202"/>
      <c r="M3" s="202"/>
      <c r="N3" s="116">
        <v>213</v>
      </c>
      <c r="O3" s="116" t="s">
        <v>60</v>
      </c>
      <c r="P3" s="210"/>
      <c r="Q3" s="210"/>
      <c r="R3" s="202"/>
    </row>
    <row r="4" spans="1:18" s="177" customFormat="1" ht="15" x14ac:dyDescent="0.2">
      <c r="A4" s="166"/>
      <c r="B4" s="166"/>
      <c r="C4" s="166"/>
      <c r="D4" s="166"/>
      <c r="E4" s="166"/>
      <c r="F4" s="166"/>
      <c r="G4" s="166"/>
      <c r="H4" s="166"/>
      <c r="I4" s="166"/>
      <c r="K4" s="202"/>
      <c r="L4" s="202"/>
      <c r="M4" s="202"/>
      <c r="N4" s="116">
        <v>214</v>
      </c>
      <c r="O4" s="116" t="s">
        <v>61</v>
      </c>
      <c r="P4" s="210"/>
      <c r="Q4" s="210"/>
      <c r="R4" s="202"/>
    </row>
    <row r="5" spans="1:18" s="177" customFormat="1" ht="15" x14ac:dyDescent="0.2">
      <c r="A5" s="166" t="s">
        <v>125</v>
      </c>
      <c r="B5" s="213" t="s">
        <v>140</v>
      </c>
      <c r="C5" s="213"/>
      <c r="D5" s="213"/>
      <c r="E5" s="213"/>
      <c r="F5" s="213"/>
      <c r="G5" s="213"/>
      <c r="H5" s="213"/>
      <c r="I5" s="213"/>
      <c r="J5" s="213"/>
      <c r="K5" s="202"/>
      <c r="L5" s="202"/>
      <c r="M5" s="202"/>
      <c r="N5" s="116">
        <v>216</v>
      </c>
      <c r="O5" s="116" t="s">
        <v>141</v>
      </c>
      <c r="P5" s="210"/>
      <c r="Q5" s="210"/>
      <c r="R5" s="202"/>
    </row>
    <row r="6" spans="1:18" s="177" customFormat="1" ht="15" x14ac:dyDescent="0.2">
      <c r="A6" s="166"/>
      <c r="B6" s="166"/>
      <c r="C6" s="166"/>
      <c r="D6" s="166"/>
      <c r="E6" s="166"/>
      <c r="F6" s="166"/>
      <c r="G6" s="166"/>
      <c r="H6" s="166"/>
      <c r="I6" s="166"/>
      <c r="K6" s="202"/>
      <c r="L6" s="202"/>
      <c r="M6" s="202"/>
      <c r="N6" s="116">
        <v>510</v>
      </c>
      <c r="O6" s="116" t="s">
        <v>62</v>
      </c>
      <c r="P6" s="210"/>
      <c r="Q6" s="210"/>
      <c r="R6" s="202"/>
    </row>
    <row r="7" spans="1:18" s="177" customFormat="1" ht="30" customHeight="1" x14ac:dyDescent="0.2">
      <c r="A7" s="167" t="s">
        <v>127</v>
      </c>
      <c r="B7" s="213" t="s">
        <v>139</v>
      </c>
      <c r="C7" s="213"/>
      <c r="D7" s="213"/>
      <c r="E7" s="213"/>
      <c r="F7" s="213"/>
      <c r="G7" s="213"/>
      <c r="H7" s="213"/>
      <c r="I7" s="213"/>
      <c r="J7" s="213"/>
      <c r="K7" s="202"/>
      <c r="L7" s="202"/>
      <c r="M7" s="202"/>
      <c r="N7" s="116">
        <v>520</v>
      </c>
      <c r="O7" s="116" t="s">
        <v>63</v>
      </c>
      <c r="P7" s="210"/>
      <c r="Q7" s="210"/>
      <c r="R7" s="202"/>
    </row>
    <row r="8" spans="1:18" s="177" customFormat="1" ht="15" x14ac:dyDescent="0.2">
      <c r="A8" s="166"/>
      <c r="B8" s="166"/>
      <c r="C8" s="166"/>
      <c r="D8" s="166"/>
      <c r="E8" s="166"/>
      <c r="F8" s="166"/>
      <c r="G8" s="166"/>
      <c r="H8" s="166"/>
      <c r="I8" s="166"/>
      <c r="K8" s="202"/>
      <c r="L8" s="202"/>
      <c r="M8" s="202"/>
      <c r="N8" s="116">
        <v>530</v>
      </c>
      <c r="O8" s="116" t="s">
        <v>64</v>
      </c>
      <c r="P8" s="210"/>
      <c r="Q8" s="210"/>
      <c r="R8" s="202"/>
    </row>
    <row r="9" spans="1:18" s="177" customFormat="1" ht="15" x14ac:dyDescent="0.2">
      <c r="A9" s="166" t="s">
        <v>128</v>
      </c>
      <c r="B9" s="213" t="s">
        <v>219</v>
      </c>
      <c r="C9" s="213"/>
      <c r="D9" s="213"/>
      <c r="E9" s="213"/>
      <c r="F9" s="213"/>
      <c r="G9" s="213"/>
      <c r="H9" s="213"/>
      <c r="I9" s="213"/>
      <c r="J9" s="213"/>
      <c r="K9" s="202"/>
      <c r="L9" s="202"/>
      <c r="M9" s="202"/>
      <c r="N9" s="116">
        <v>534</v>
      </c>
      <c r="O9" s="116" t="s">
        <v>65</v>
      </c>
      <c r="P9" s="210"/>
      <c r="Q9" s="210"/>
      <c r="R9" s="202"/>
    </row>
    <row r="10" spans="1:18" s="177" customFormat="1" ht="15" x14ac:dyDescent="0.2">
      <c r="A10" s="166"/>
      <c r="B10" s="166"/>
      <c r="C10" s="166"/>
      <c r="D10" s="166"/>
      <c r="E10" s="166"/>
      <c r="F10" s="166"/>
      <c r="G10" s="166"/>
      <c r="H10" s="166"/>
      <c r="I10" s="166"/>
      <c r="K10" s="202"/>
      <c r="L10" s="202"/>
      <c r="M10" s="202"/>
      <c r="N10" s="116">
        <v>541</v>
      </c>
      <c r="O10" s="116" t="s">
        <v>66</v>
      </c>
      <c r="P10" s="210"/>
      <c r="Q10" s="210"/>
      <c r="R10" s="202"/>
    </row>
    <row r="11" spans="1:18" s="177" customFormat="1" ht="15" x14ac:dyDescent="0.2">
      <c r="A11" s="167" t="s">
        <v>130</v>
      </c>
      <c r="B11" s="213" t="s">
        <v>231</v>
      </c>
      <c r="C11" s="213"/>
      <c r="D11" s="213"/>
      <c r="E11" s="213"/>
      <c r="F11" s="213"/>
      <c r="G11" s="213"/>
      <c r="H11" s="213"/>
      <c r="I11" s="213"/>
      <c r="J11" s="213"/>
      <c r="K11" s="202"/>
      <c r="L11" s="202"/>
      <c r="M11" s="202"/>
      <c r="N11" s="116">
        <v>543</v>
      </c>
      <c r="O11" s="116" t="s">
        <v>67</v>
      </c>
      <c r="P11" s="210"/>
      <c r="Q11" s="210"/>
      <c r="R11" s="202"/>
    </row>
    <row r="12" spans="1:18" s="177" customFormat="1" ht="15" x14ac:dyDescent="0.2">
      <c r="A12" s="166"/>
      <c r="B12" s="166"/>
      <c r="C12" s="166"/>
      <c r="D12" s="166"/>
      <c r="E12" s="166"/>
      <c r="F12" s="166"/>
      <c r="G12" s="166"/>
      <c r="H12" s="166"/>
      <c r="I12" s="166"/>
      <c r="K12" s="202"/>
      <c r="L12" s="202"/>
      <c r="M12" s="202"/>
      <c r="N12" s="116">
        <v>544</v>
      </c>
      <c r="O12" s="116" t="s">
        <v>68</v>
      </c>
      <c r="P12" s="210"/>
      <c r="Q12" s="210"/>
      <c r="R12" s="202"/>
    </row>
    <row r="13" spans="1:18" s="177" customFormat="1" ht="30" customHeight="1" x14ac:dyDescent="0.2">
      <c r="A13" s="167" t="s">
        <v>129</v>
      </c>
      <c r="B13" s="213" t="s">
        <v>204</v>
      </c>
      <c r="C13" s="213"/>
      <c r="D13" s="213"/>
      <c r="E13" s="213"/>
      <c r="F13" s="213"/>
      <c r="G13" s="213"/>
      <c r="H13" s="213"/>
      <c r="I13" s="213"/>
      <c r="J13" s="213"/>
      <c r="K13" s="202"/>
      <c r="L13" s="202"/>
      <c r="M13" s="202"/>
      <c r="N13" s="116">
        <v>546</v>
      </c>
      <c r="O13" s="116" t="s">
        <v>69</v>
      </c>
      <c r="P13" s="210"/>
      <c r="Q13" s="210"/>
      <c r="R13" s="202"/>
    </row>
    <row r="14" spans="1:18" s="177" customFormat="1" ht="15" x14ac:dyDescent="0.2">
      <c r="A14" s="166"/>
      <c r="B14" s="166"/>
      <c r="C14" s="166"/>
      <c r="D14" s="166"/>
      <c r="E14" s="166"/>
      <c r="F14" s="166"/>
      <c r="G14" s="166"/>
      <c r="H14" s="166"/>
      <c r="I14" s="166"/>
      <c r="K14" s="202"/>
      <c r="L14" s="202"/>
      <c r="M14" s="202"/>
      <c r="N14" s="203">
        <v>549</v>
      </c>
      <c r="O14" s="203" t="s">
        <v>70</v>
      </c>
      <c r="P14" s="210"/>
      <c r="Q14" s="210"/>
      <c r="R14" s="202"/>
    </row>
    <row r="15" spans="1:18" s="177" customFormat="1" ht="31.5" customHeight="1" x14ac:dyDescent="0.2">
      <c r="A15" s="167" t="s">
        <v>132</v>
      </c>
      <c r="B15" s="213" t="s">
        <v>234</v>
      </c>
      <c r="C15" s="213"/>
      <c r="D15" s="213"/>
      <c r="E15" s="213"/>
      <c r="F15" s="213"/>
      <c r="G15" s="213"/>
      <c r="H15" s="213"/>
      <c r="I15" s="213"/>
      <c r="J15" s="213"/>
      <c r="K15" s="202"/>
      <c r="L15" s="202"/>
      <c r="M15" s="202"/>
      <c r="N15" s="116">
        <v>551</v>
      </c>
      <c r="O15" s="116" t="s">
        <v>71</v>
      </c>
      <c r="P15" s="210"/>
      <c r="Q15" s="210"/>
      <c r="R15" s="202"/>
    </row>
    <row r="16" spans="1:18" s="177" customFormat="1" ht="15" x14ac:dyDescent="0.2">
      <c r="A16" s="166"/>
      <c r="B16" s="166"/>
      <c r="C16" s="166"/>
      <c r="D16" s="166"/>
      <c r="E16" s="166"/>
      <c r="F16" s="166"/>
      <c r="G16" s="166"/>
      <c r="H16" s="166"/>
      <c r="I16" s="166"/>
      <c r="K16" s="202"/>
      <c r="L16" s="202"/>
      <c r="M16" s="202"/>
      <c r="N16" s="203">
        <v>551</v>
      </c>
      <c r="O16" s="203" t="s">
        <v>117</v>
      </c>
      <c r="P16" s="210"/>
      <c r="Q16" s="210"/>
      <c r="R16" s="202"/>
    </row>
    <row r="17" spans="1:18" s="177" customFormat="1" ht="15" x14ac:dyDescent="0.2">
      <c r="A17" s="166" t="s">
        <v>138</v>
      </c>
      <c r="B17" s="213" t="s">
        <v>205</v>
      </c>
      <c r="C17" s="213"/>
      <c r="D17" s="213"/>
      <c r="E17" s="213"/>
      <c r="F17" s="213"/>
      <c r="G17" s="213"/>
      <c r="H17" s="213"/>
      <c r="I17" s="213"/>
      <c r="J17" s="213"/>
      <c r="K17" s="202"/>
      <c r="L17" s="202"/>
      <c r="M17" s="202"/>
      <c r="N17" s="116">
        <v>551</v>
      </c>
      <c r="O17" s="116" t="s">
        <v>72</v>
      </c>
      <c r="P17" s="210"/>
      <c r="Q17" s="210"/>
      <c r="R17" s="202"/>
    </row>
    <row r="18" spans="1:18" s="177" customFormat="1" ht="15" x14ac:dyDescent="0.2">
      <c r="K18" s="202"/>
      <c r="L18" s="202"/>
      <c r="M18" s="202"/>
      <c r="N18" s="116">
        <v>551</v>
      </c>
      <c r="O18" s="116" t="s">
        <v>73</v>
      </c>
      <c r="P18" s="210"/>
      <c r="Q18" s="210"/>
      <c r="R18" s="202"/>
    </row>
    <row r="19" spans="1:18" s="177" customFormat="1" ht="15" x14ac:dyDescent="0.2">
      <c r="A19" s="166" t="s">
        <v>194</v>
      </c>
      <c r="B19" s="213" t="s">
        <v>232</v>
      </c>
      <c r="C19" s="213"/>
      <c r="D19" s="213"/>
      <c r="E19" s="213"/>
      <c r="F19" s="213"/>
      <c r="G19" s="213"/>
      <c r="H19" s="213"/>
      <c r="I19" s="213"/>
      <c r="J19" s="213"/>
      <c r="K19" s="202"/>
      <c r="L19" s="202"/>
      <c r="M19" s="202"/>
      <c r="N19" s="116">
        <v>551</v>
      </c>
      <c r="O19" s="116" t="s">
        <v>74</v>
      </c>
      <c r="P19" s="210"/>
      <c r="Q19" s="210"/>
      <c r="R19" s="202"/>
    </row>
    <row r="20" spans="1:18" s="177" customFormat="1" ht="15" x14ac:dyDescent="0.2">
      <c r="A20" s="166"/>
      <c r="K20" s="202"/>
      <c r="L20" s="202"/>
      <c r="M20" s="202"/>
      <c r="N20" s="116">
        <v>552</v>
      </c>
      <c r="O20" s="116" t="s">
        <v>75</v>
      </c>
      <c r="P20" s="210"/>
      <c r="Q20" s="210"/>
      <c r="R20" s="202"/>
    </row>
    <row r="21" spans="1:18" s="177" customFormat="1" ht="15" x14ac:dyDescent="0.2">
      <c r="A21" s="202" t="s">
        <v>220</v>
      </c>
      <c r="B21" s="202" t="s">
        <v>235</v>
      </c>
      <c r="C21" s="166"/>
      <c r="D21" s="166"/>
      <c r="E21" s="166"/>
      <c r="F21" s="166"/>
      <c r="G21" s="166"/>
      <c r="H21" s="166"/>
      <c r="I21" s="166"/>
      <c r="K21" s="202"/>
      <c r="L21" s="202"/>
      <c r="M21" s="202"/>
      <c r="N21" s="116">
        <v>553</v>
      </c>
      <c r="O21" s="116" t="s">
        <v>76</v>
      </c>
      <c r="P21" s="210"/>
      <c r="Q21" s="210"/>
      <c r="R21" s="202"/>
    </row>
    <row r="22" spans="1:18" s="177" customFormat="1" ht="15" x14ac:dyDescent="0.2">
      <c r="A22" s="166"/>
      <c r="C22" s="166"/>
      <c r="D22" s="166"/>
      <c r="E22" s="166"/>
      <c r="F22" s="166"/>
      <c r="G22" s="166"/>
      <c r="H22" s="166"/>
      <c r="I22" s="166"/>
      <c r="K22" s="202"/>
      <c r="L22" s="202"/>
      <c r="M22" s="202"/>
      <c r="N22" s="116">
        <v>554</v>
      </c>
      <c r="O22" s="116" t="s">
        <v>77</v>
      </c>
      <c r="P22" s="210"/>
      <c r="Q22" s="210"/>
      <c r="R22" s="202"/>
    </row>
    <row r="23" spans="1:18" x14ac:dyDescent="0.2">
      <c r="N23" s="116">
        <v>556</v>
      </c>
      <c r="O23" s="116" t="s">
        <v>78</v>
      </c>
    </row>
    <row r="24" spans="1:18" x14ac:dyDescent="0.2">
      <c r="N24" s="116">
        <v>556</v>
      </c>
      <c r="O24" s="116" t="s">
        <v>79</v>
      </c>
    </row>
    <row r="25" spans="1:18" x14ac:dyDescent="0.2">
      <c r="N25" s="116">
        <v>556</v>
      </c>
      <c r="O25" s="116" t="s">
        <v>80</v>
      </c>
    </row>
    <row r="26" spans="1:18" x14ac:dyDescent="0.2">
      <c r="N26" s="116">
        <v>557</v>
      </c>
      <c r="O26" s="116" t="s">
        <v>81</v>
      </c>
    </row>
    <row r="27" spans="1:18" x14ac:dyDescent="0.2">
      <c r="N27" s="116">
        <v>559</v>
      </c>
      <c r="O27" s="116" t="s">
        <v>82</v>
      </c>
    </row>
    <row r="28" spans="1:18" x14ac:dyDescent="0.2">
      <c r="N28" s="116">
        <v>561</v>
      </c>
      <c r="O28" s="116" t="s">
        <v>83</v>
      </c>
    </row>
    <row r="29" spans="1:18" x14ac:dyDescent="0.2">
      <c r="N29" s="116">
        <v>562</v>
      </c>
      <c r="O29" s="116" t="s">
        <v>84</v>
      </c>
    </row>
    <row r="30" spans="1:18" x14ac:dyDescent="0.2">
      <c r="N30" s="116">
        <v>563</v>
      </c>
      <c r="O30" s="116" t="s">
        <v>85</v>
      </c>
    </row>
    <row r="31" spans="1:18" x14ac:dyDescent="0.2">
      <c r="N31" s="116">
        <v>569</v>
      </c>
      <c r="O31" s="116" t="s">
        <v>86</v>
      </c>
    </row>
    <row r="32" spans="1:18" x14ac:dyDescent="0.2">
      <c r="N32" s="116">
        <v>571</v>
      </c>
      <c r="O32" s="116" t="s">
        <v>87</v>
      </c>
    </row>
    <row r="33" spans="14:15" x14ac:dyDescent="0.2">
      <c r="N33" s="116">
        <v>572</v>
      </c>
      <c r="O33" s="116" t="s">
        <v>88</v>
      </c>
    </row>
    <row r="34" spans="14:15" x14ac:dyDescent="0.2">
      <c r="N34" s="116">
        <v>573</v>
      </c>
      <c r="O34" s="116" t="s">
        <v>89</v>
      </c>
    </row>
    <row r="35" spans="14:15" x14ac:dyDescent="0.2">
      <c r="N35" s="116">
        <v>574</v>
      </c>
      <c r="O35" s="116" t="s">
        <v>90</v>
      </c>
    </row>
    <row r="36" spans="14:15" x14ac:dyDescent="0.2">
      <c r="N36" s="116">
        <v>579</v>
      </c>
      <c r="O36" s="116" t="s">
        <v>91</v>
      </c>
    </row>
    <row r="37" spans="14:15" x14ac:dyDescent="0.2">
      <c r="N37" s="116">
        <v>591</v>
      </c>
      <c r="O37" s="116" t="s">
        <v>92</v>
      </c>
    </row>
    <row r="38" spans="14:15" x14ac:dyDescent="0.2">
      <c r="N38" s="116">
        <v>598</v>
      </c>
      <c r="O38" s="116" t="s">
        <v>143</v>
      </c>
    </row>
    <row r="39" spans="14:15" x14ac:dyDescent="0.2">
      <c r="N39" s="116">
        <v>599</v>
      </c>
      <c r="O39" s="116" t="s">
        <v>93</v>
      </c>
    </row>
    <row r="40" spans="14:15" x14ac:dyDescent="0.2">
      <c r="N40" s="116">
        <v>610</v>
      </c>
      <c r="O40" s="116" t="s">
        <v>94</v>
      </c>
    </row>
    <row r="41" spans="14:15" x14ac:dyDescent="0.2">
      <c r="N41" s="116">
        <v>641</v>
      </c>
      <c r="O41" s="116" t="s">
        <v>95</v>
      </c>
    </row>
    <row r="42" spans="14:15" x14ac:dyDescent="0.2">
      <c r="N42" s="116">
        <v>643</v>
      </c>
      <c r="O42" s="116" t="s">
        <v>96</v>
      </c>
    </row>
    <row r="43" spans="14:15" x14ac:dyDescent="0.2">
      <c r="N43" s="116">
        <v>690</v>
      </c>
      <c r="O43" s="116" t="s">
        <v>97</v>
      </c>
    </row>
    <row r="44" spans="14:15" x14ac:dyDescent="0.2">
      <c r="N44" s="116">
        <v>690</v>
      </c>
      <c r="O44" s="116" t="s">
        <v>98</v>
      </c>
    </row>
    <row r="45" spans="14:15" x14ac:dyDescent="0.2">
      <c r="N45" s="116">
        <v>690</v>
      </c>
      <c r="O45" s="116" t="s">
        <v>99</v>
      </c>
    </row>
    <row r="46" spans="14:15" x14ac:dyDescent="0.2">
      <c r="N46" s="116">
        <v>713</v>
      </c>
      <c r="O46" s="116" t="s">
        <v>100</v>
      </c>
    </row>
    <row r="47" spans="14:15" x14ac:dyDescent="0.2">
      <c r="N47" s="116">
        <v>714</v>
      </c>
      <c r="O47" s="116" t="s">
        <v>101</v>
      </c>
    </row>
    <row r="48" spans="14:15" x14ac:dyDescent="0.2">
      <c r="N48" s="116">
        <v>721</v>
      </c>
      <c r="O48" s="116" t="s">
        <v>102</v>
      </c>
    </row>
    <row r="49" spans="14:15" x14ac:dyDescent="0.2">
      <c r="N49" s="116">
        <v>721</v>
      </c>
      <c r="O49" s="116" t="s">
        <v>113</v>
      </c>
    </row>
    <row r="50" spans="14:15" x14ac:dyDescent="0.2">
      <c r="N50" s="116">
        <v>721</v>
      </c>
      <c r="O50" s="116" t="s">
        <v>114</v>
      </c>
    </row>
    <row r="51" spans="14:15" x14ac:dyDescent="0.2">
      <c r="N51" s="116">
        <v>732</v>
      </c>
      <c r="O51" s="116" t="s">
        <v>103</v>
      </c>
    </row>
    <row r="52" spans="14:15" x14ac:dyDescent="0.2">
      <c r="N52" s="116">
        <v>733</v>
      </c>
      <c r="O52" s="116" t="s">
        <v>104</v>
      </c>
    </row>
    <row r="53" spans="14:15" x14ac:dyDescent="0.2">
      <c r="N53" s="116">
        <v>734</v>
      </c>
      <c r="O53" s="116" t="s">
        <v>105</v>
      </c>
    </row>
    <row r="54" spans="14:15" x14ac:dyDescent="0.2">
      <c r="N54" s="116">
        <v>739</v>
      </c>
      <c r="O54" s="116" t="s">
        <v>145</v>
      </c>
    </row>
    <row r="55" spans="14:15" x14ac:dyDescent="0.2">
      <c r="N55" s="116">
        <v>742</v>
      </c>
      <c r="O55" s="116" t="s">
        <v>106</v>
      </c>
    </row>
    <row r="56" spans="14:15" x14ac:dyDescent="0.2">
      <c r="N56" s="116">
        <v>745</v>
      </c>
      <c r="O56" s="116" t="s">
        <v>107</v>
      </c>
    </row>
    <row r="57" spans="14:15" x14ac:dyDescent="0.2">
      <c r="N57" s="116">
        <v>750</v>
      </c>
      <c r="O57" s="116" t="s">
        <v>108</v>
      </c>
    </row>
    <row r="58" spans="14:15" x14ac:dyDescent="0.2">
      <c r="N58" s="116">
        <v>761</v>
      </c>
      <c r="O58" s="116" t="s">
        <v>109</v>
      </c>
    </row>
    <row r="59" spans="14:15" x14ac:dyDescent="0.2">
      <c r="N59" s="116">
        <v>766</v>
      </c>
      <c r="O59" s="116" t="s">
        <v>110</v>
      </c>
    </row>
    <row r="60" spans="14:15" x14ac:dyDescent="0.2">
      <c r="N60" s="116">
        <v>769</v>
      </c>
      <c r="O60" s="116" t="s">
        <v>112</v>
      </c>
    </row>
    <row r="61" spans="14:15" x14ac:dyDescent="0.2">
      <c r="N61" s="116">
        <v>791</v>
      </c>
      <c r="O61" s="116" t="s">
        <v>111</v>
      </c>
    </row>
    <row r="63" spans="14:15" x14ac:dyDescent="0.2">
      <c r="N63" s="116"/>
      <c r="O63" s="116"/>
    </row>
    <row r="64" spans="14:15" x14ac:dyDescent="0.2">
      <c r="N64" s="116"/>
      <c r="O64" s="116"/>
    </row>
    <row r="65" spans="14:15" x14ac:dyDescent="0.2">
      <c r="N65" s="116"/>
      <c r="O65" s="116"/>
    </row>
    <row r="66" spans="14:15" x14ac:dyDescent="0.2">
      <c r="N66" s="116"/>
      <c r="O66" s="116"/>
    </row>
    <row r="67" spans="14:15" x14ac:dyDescent="0.2">
      <c r="N67" s="116"/>
      <c r="O67" s="116"/>
    </row>
    <row r="68" spans="14:15" x14ac:dyDescent="0.2">
      <c r="N68" s="116"/>
      <c r="O68" s="116"/>
    </row>
    <row r="69" spans="14:15" x14ac:dyDescent="0.2">
      <c r="N69" s="116"/>
      <c r="O69" s="116"/>
    </row>
    <row r="70" spans="14:15" x14ac:dyDescent="0.2">
      <c r="N70" s="116"/>
      <c r="O70" s="116"/>
    </row>
    <row r="71" spans="14:15" x14ac:dyDescent="0.2">
      <c r="N71" s="116"/>
      <c r="O71" s="116"/>
    </row>
    <row r="72" spans="14:15" x14ac:dyDescent="0.2">
      <c r="N72" s="116"/>
      <c r="O72" s="116"/>
    </row>
    <row r="73" spans="14:15" x14ac:dyDescent="0.2">
      <c r="N73" s="116"/>
      <c r="O73" s="116"/>
    </row>
    <row r="74" spans="14:15" x14ac:dyDescent="0.2">
      <c r="N74" s="116"/>
      <c r="O74" s="116"/>
    </row>
    <row r="75" spans="14:15" x14ac:dyDescent="0.2">
      <c r="N75" s="116"/>
      <c r="O75" s="116"/>
    </row>
    <row r="76" spans="14:15" x14ac:dyDescent="0.2">
      <c r="N76" s="116"/>
      <c r="O76" s="116"/>
    </row>
    <row r="77" spans="14:15" x14ac:dyDescent="0.2">
      <c r="N77" s="116"/>
      <c r="O77" s="116"/>
    </row>
    <row r="78" spans="14:15" x14ac:dyDescent="0.2">
      <c r="N78" s="116"/>
      <c r="O78" s="116"/>
    </row>
    <row r="79" spans="14:15" x14ac:dyDescent="0.2">
      <c r="N79" s="116"/>
      <c r="O79" s="116"/>
    </row>
    <row r="80" spans="14:15" x14ac:dyDescent="0.2">
      <c r="N80" s="116"/>
      <c r="O80" s="116"/>
    </row>
    <row r="81" spans="14:15" x14ac:dyDescent="0.2">
      <c r="N81" s="116"/>
      <c r="O81" s="116"/>
    </row>
    <row r="82" spans="14:15" x14ac:dyDescent="0.2">
      <c r="N82" s="116"/>
      <c r="O82" s="116"/>
    </row>
    <row r="83" spans="14:15" x14ac:dyDescent="0.2">
      <c r="N83" s="116"/>
      <c r="O83" s="116"/>
    </row>
    <row r="84" spans="14:15" x14ac:dyDescent="0.2">
      <c r="N84" s="116"/>
      <c r="O84" s="116"/>
    </row>
    <row r="85" spans="14:15" x14ac:dyDescent="0.2">
      <c r="N85" s="204"/>
      <c r="O85" s="204"/>
    </row>
    <row r="86" spans="14:15" x14ac:dyDescent="0.2">
      <c r="N86" s="204"/>
      <c r="O86" s="204"/>
    </row>
  </sheetData>
  <sheetProtection sheet="1" selectLockedCells="1" selectUnlockedCells="1"/>
  <mergeCells count="9">
    <mergeCell ref="A1:F1"/>
    <mergeCell ref="B19:J19"/>
    <mergeCell ref="B9:J9"/>
    <mergeCell ref="B17:J17"/>
    <mergeCell ref="B15:J15"/>
    <mergeCell ref="B5:J5"/>
    <mergeCell ref="B7:J7"/>
    <mergeCell ref="B13:J13"/>
    <mergeCell ref="B11:J11"/>
  </mergeCells>
  <pageMargins left="0.7" right="0.7" top="0.78740157499999996" bottom="0.78740157499999996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MS304"/>
  <sheetViews>
    <sheetView showGridLines="0" zoomScaleNormal="100" zoomScalePageLayoutView="90" workbookViewId="0">
      <pane ySplit="17" topLeftCell="A18" activePane="bottomLeft" state="frozen"/>
      <selection pane="bottomLeft" activeCell="O28" sqref="O28:R28"/>
    </sheetView>
  </sheetViews>
  <sheetFormatPr baseColWidth="10" defaultColWidth="0" defaultRowHeight="14.25" zeroHeight="1" x14ac:dyDescent="0.2"/>
  <cols>
    <col min="1" max="3" width="3.28515625" style="28" customWidth="1"/>
    <col min="4" max="7" width="3.5703125" style="28" customWidth="1"/>
    <col min="8" max="10" width="2.85546875" style="28" customWidth="1"/>
    <col min="11" max="24" width="3.28515625" style="28" customWidth="1"/>
    <col min="25" max="25" width="19" style="28" customWidth="1"/>
    <col min="26" max="42" width="3.28515625" style="28" customWidth="1"/>
    <col min="43" max="43" width="3.42578125" style="28" customWidth="1"/>
    <col min="44" max="55" width="3.28515625" style="28" customWidth="1"/>
    <col min="56" max="56" width="25.28515625" style="28" customWidth="1"/>
    <col min="57" max="57" width="0.7109375" style="28" customWidth="1"/>
    <col min="58" max="59" width="3.28515625" style="162" hidden="1" customWidth="1"/>
    <col min="60" max="70" width="3.28515625" style="113" hidden="1" customWidth="1"/>
    <col min="71" max="75" width="3.28515625" style="1" hidden="1" customWidth="1"/>
    <col min="76" max="357" width="3.28515625" style="28" hidden="1" customWidth="1"/>
    <col min="358" max="16384" width="11.42578125" style="28" hidden="1"/>
  </cols>
  <sheetData>
    <row r="1" spans="1:75" ht="15.75" x14ac:dyDescent="0.25">
      <c r="A1" s="27" t="s">
        <v>228</v>
      </c>
      <c r="N1" s="29"/>
      <c r="BH1" s="109"/>
      <c r="BI1" s="109"/>
      <c r="BJ1" s="110"/>
      <c r="BK1" s="110"/>
      <c r="BL1" s="110"/>
      <c r="BM1" s="110"/>
      <c r="BN1" s="110"/>
      <c r="BO1" s="110"/>
      <c r="BP1" s="110"/>
      <c r="BQ1" s="110"/>
      <c r="BR1" s="110"/>
      <c r="BS1" s="130"/>
      <c r="BT1" s="130"/>
      <c r="BU1" s="130"/>
    </row>
    <row r="2" spans="1:75" s="31" customFormat="1" ht="11.25" x14ac:dyDescent="0.2">
      <c r="A2" s="31" t="s">
        <v>20</v>
      </c>
      <c r="B2" s="33"/>
      <c r="D2" s="31" t="s">
        <v>23</v>
      </c>
      <c r="E2" s="31" t="s">
        <v>229</v>
      </c>
      <c r="N2" s="147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9"/>
      <c r="BT2" s="149"/>
      <c r="BU2" s="149"/>
      <c r="BV2" s="133"/>
      <c r="BW2" s="133"/>
    </row>
    <row r="3" spans="1:75" s="31" customFormat="1" ht="11.25" x14ac:dyDescent="0.2">
      <c r="A3" s="33"/>
      <c r="B3" s="33"/>
      <c r="D3" s="31" t="s">
        <v>19</v>
      </c>
      <c r="E3" s="31" t="s">
        <v>131</v>
      </c>
      <c r="N3" s="147"/>
      <c r="BH3" s="151"/>
      <c r="BI3" s="151"/>
      <c r="BJ3" s="148"/>
      <c r="BK3" s="148"/>
      <c r="BL3" s="148"/>
      <c r="BM3" s="148"/>
      <c r="BN3" s="148"/>
      <c r="BO3" s="148"/>
      <c r="BP3" s="148"/>
      <c r="BQ3" s="148"/>
      <c r="BR3" s="148"/>
      <c r="BS3" s="149"/>
      <c r="BT3" s="149"/>
      <c r="BU3" s="149"/>
      <c r="BV3" s="133"/>
      <c r="BW3" s="133"/>
    </row>
    <row r="4" spans="1:75" s="31" customFormat="1" ht="11.25" x14ac:dyDescent="0.2">
      <c r="D4" s="31" t="s">
        <v>24</v>
      </c>
      <c r="E4" s="31" t="s">
        <v>191</v>
      </c>
      <c r="N4" s="147"/>
      <c r="BH4" s="148"/>
      <c r="BI4" s="148"/>
      <c r="BJ4" s="148"/>
      <c r="BK4" s="152"/>
      <c r="BL4" s="152"/>
      <c r="BM4" s="152"/>
      <c r="BN4" s="152"/>
      <c r="BO4" s="152"/>
      <c r="BP4" s="152"/>
      <c r="BQ4" s="152"/>
      <c r="BR4" s="152"/>
      <c r="BS4" s="153"/>
      <c r="BT4" s="153"/>
      <c r="BU4" s="153"/>
      <c r="BV4" s="133"/>
      <c r="BW4" s="133"/>
    </row>
    <row r="5" spans="1:75" s="31" customFormat="1" ht="11.25" x14ac:dyDescent="0.2">
      <c r="D5" s="31" t="s">
        <v>25</v>
      </c>
      <c r="E5" s="150" t="s">
        <v>230</v>
      </c>
      <c r="N5" s="147"/>
      <c r="BH5" s="148"/>
      <c r="BI5" s="148"/>
      <c r="BJ5" s="151"/>
      <c r="BK5" s="151"/>
      <c r="BL5" s="119"/>
      <c r="BM5" s="119"/>
      <c r="BN5" s="119"/>
      <c r="BO5" s="118"/>
      <c r="BP5" s="119"/>
      <c r="BQ5" s="119"/>
      <c r="BR5" s="119"/>
      <c r="BS5" s="154"/>
      <c r="BT5" s="154"/>
      <c r="BU5" s="154"/>
      <c r="BV5" s="133"/>
      <c r="BW5" s="133"/>
    </row>
    <row r="6" spans="1:75" s="31" customFormat="1" ht="11.25" x14ac:dyDescent="0.2">
      <c r="E6" s="150"/>
      <c r="N6" s="147"/>
      <c r="BH6" s="151"/>
      <c r="BI6" s="151"/>
      <c r="BJ6" s="151"/>
      <c r="BK6" s="151"/>
      <c r="BL6" s="119"/>
      <c r="BM6" s="119"/>
      <c r="BN6" s="119"/>
      <c r="BO6" s="119"/>
      <c r="BP6" s="119"/>
      <c r="BQ6" s="119"/>
      <c r="BR6" s="119"/>
      <c r="BS6" s="154"/>
      <c r="BT6" s="154"/>
      <c r="BU6" s="154"/>
      <c r="BV6" s="133"/>
      <c r="BW6" s="133"/>
    </row>
    <row r="7" spans="1:75" ht="14.25" customHeight="1" x14ac:dyDescent="0.2">
      <c r="A7" s="68"/>
      <c r="B7" s="68"/>
      <c r="C7" s="68"/>
      <c r="D7" s="68"/>
      <c r="F7" s="139"/>
      <c r="G7" s="139"/>
      <c r="H7" s="139"/>
      <c r="I7" s="139"/>
      <c r="J7" s="139"/>
      <c r="K7" s="139"/>
      <c r="L7" s="139"/>
      <c r="M7" s="68"/>
      <c r="N7" s="69"/>
      <c r="O7" s="68"/>
      <c r="P7" s="68"/>
      <c r="BH7" s="112"/>
      <c r="BI7" s="112"/>
      <c r="BJ7" s="112"/>
      <c r="BK7" s="112"/>
      <c r="BL7" s="111"/>
      <c r="BM7" s="111"/>
      <c r="BN7" s="111"/>
      <c r="BO7" s="111"/>
      <c r="BP7" s="111"/>
      <c r="BQ7" s="111"/>
      <c r="BR7" s="111"/>
      <c r="BS7" s="131"/>
      <c r="BT7" s="131"/>
      <c r="BU7" s="131"/>
    </row>
    <row r="8" spans="1:75" ht="14.25" customHeight="1" x14ac:dyDescent="0.2">
      <c r="N8" s="29"/>
      <c r="BH8" s="109"/>
      <c r="BI8" s="109"/>
      <c r="BJ8" s="109"/>
      <c r="BK8" s="110"/>
      <c r="BL8" s="110"/>
      <c r="BM8" s="110"/>
      <c r="BN8" s="110"/>
      <c r="BO8" s="110"/>
      <c r="BP8" s="110"/>
      <c r="BQ8" s="110"/>
      <c r="BR8" s="110"/>
      <c r="BS8" s="130"/>
      <c r="BT8" s="130"/>
      <c r="BU8" s="130"/>
    </row>
    <row r="9" spans="1:75" ht="15" customHeight="1" x14ac:dyDescent="0.25">
      <c r="A9" s="25" t="s">
        <v>0</v>
      </c>
      <c r="B9" s="23"/>
      <c r="C9" s="23"/>
      <c r="D9" s="23"/>
      <c r="E9" s="23"/>
      <c r="F9" s="23"/>
      <c r="G9" s="35"/>
      <c r="H9" s="23" t="str">
        <f>IF(Kostengegenüberstellung!N8="","",Kostengegenüberstellung!N8)</f>
        <v/>
      </c>
      <c r="I9" s="23" t="s">
        <v>221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29"/>
      <c r="BT9" s="129"/>
      <c r="BU9" s="129"/>
    </row>
    <row r="10" spans="1:75" ht="15" customHeight="1" x14ac:dyDescent="0.25">
      <c r="A10" s="25" t="s">
        <v>21</v>
      </c>
      <c r="B10" s="23"/>
      <c r="C10" s="23"/>
      <c r="D10" s="23"/>
      <c r="E10" s="23"/>
      <c r="F10" s="23"/>
      <c r="G10" s="36"/>
      <c r="H10" s="23" t="str">
        <f>IF(Kostengegenüberstellung!N9="","",Kostengegenüberstellung!N9)</f>
        <v/>
      </c>
      <c r="I10" s="23" t="s">
        <v>222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BH10" s="112"/>
      <c r="BI10" s="112"/>
      <c r="BJ10" s="109"/>
      <c r="BK10" s="109"/>
      <c r="BL10" s="109"/>
      <c r="BM10" s="109"/>
      <c r="BN10" s="109"/>
      <c r="BO10" s="109"/>
      <c r="BP10" s="109"/>
      <c r="BQ10" s="109"/>
      <c r="BR10" s="109"/>
      <c r="BS10" s="129"/>
      <c r="BT10" s="129"/>
      <c r="BU10" s="129"/>
    </row>
    <row r="11" spans="1:75" ht="15" customHeight="1" x14ac:dyDescent="0.25">
      <c r="A11" s="25" t="s">
        <v>1</v>
      </c>
      <c r="B11" s="23"/>
      <c r="C11" s="23"/>
      <c r="D11" s="23"/>
      <c r="E11" s="23"/>
      <c r="F11" s="23"/>
      <c r="G11" s="36"/>
      <c r="H11" s="23" t="str">
        <f>IF(Kostengegenüberstellung!N10="","",Kostengegenüberstellung!N10)</f>
        <v/>
      </c>
      <c r="I11" s="23" t="s">
        <v>223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BH11" s="112"/>
      <c r="BI11" s="112"/>
      <c r="BJ11" s="109"/>
      <c r="BK11" s="109"/>
      <c r="BL11" s="109"/>
      <c r="BM11" s="109"/>
      <c r="BN11" s="109"/>
      <c r="BO11" s="109"/>
      <c r="BP11" s="109"/>
      <c r="BQ11" s="109"/>
      <c r="BR11" s="109"/>
      <c r="BS11" s="129"/>
      <c r="BT11" s="129"/>
      <c r="BU11" s="129"/>
    </row>
    <row r="12" spans="1:75" ht="15" customHeight="1" x14ac:dyDescent="0.25">
      <c r="A12" s="30"/>
      <c r="N12" s="29"/>
      <c r="BH12" s="112"/>
      <c r="BI12" s="112"/>
      <c r="BJ12" s="109"/>
      <c r="BK12" s="109"/>
      <c r="BL12" s="109"/>
      <c r="BM12" s="109"/>
      <c r="BN12" s="109"/>
      <c r="BO12" s="109"/>
      <c r="BP12" s="109"/>
      <c r="BQ12" s="109"/>
      <c r="BR12" s="109"/>
      <c r="BS12" s="129"/>
      <c r="BT12" s="129"/>
      <c r="BU12" s="129"/>
    </row>
    <row r="13" spans="1:75" ht="12" customHeight="1" x14ac:dyDescent="0.2">
      <c r="BH13" s="112"/>
      <c r="BI13" s="112"/>
      <c r="BJ13" s="109"/>
      <c r="BK13" s="109"/>
      <c r="BL13" s="109"/>
      <c r="BM13" s="109"/>
      <c r="BN13" s="109"/>
      <c r="BO13" s="109"/>
      <c r="BP13" s="109"/>
      <c r="BQ13" s="109"/>
      <c r="BR13" s="109"/>
      <c r="BS13" s="129"/>
      <c r="BT13" s="129"/>
      <c r="BU13" s="129"/>
    </row>
    <row r="14" spans="1:75" s="31" customFormat="1" ht="29.25" customHeight="1" x14ac:dyDescent="0.2">
      <c r="A14" s="242" t="s">
        <v>26</v>
      </c>
      <c r="B14" s="243" t="s">
        <v>17</v>
      </c>
      <c r="C14" s="243"/>
      <c r="D14" s="243"/>
      <c r="E14" s="243" t="s">
        <v>28</v>
      </c>
      <c r="F14" s="243"/>
      <c r="G14" s="243"/>
      <c r="H14" s="243" t="s">
        <v>150</v>
      </c>
      <c r="I14" s="243"/>
      <c r="J14" s="243"/>
      <c r="K14" s="243" t="s">
        <v>56</v>
      </c>
      <c r="L14" s="243"/>
      <c r="M14" s="243"/>
      <c r="N14" s="243"/>
      <c r="O14" s="243" t="s">
        <v>152</v>
      </c>
      <c r="P14" s="243"/>
      <c r="Q14" s="243"/>
      <c r="R14" s="243"/>
      <c r="S14" s="263" t="s">
        <v>153</v>
      </c>
      <c r="T14" s="264"/>
      <c r="U14" s="265"/>
      <c r="V14" s="243" t="s">
        <v>148</v>
      </c>
      <c r="W14" s="243"/>
      <c r="X14" s="243"/>
      <c r="Y14" s="269" t="s">
        <v>37</v>
      </c>
      <c r="Z14" s="263" t="s">
        <v>188</v>
      </c>
      <c r="AA14" s="264"/>
      <c r="AB14" s="265"/>
      <c r="AC14" s="260" t="s">
        <v>18</v>
      </c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261"/>
      <c r="AU14" s="261"/>
      <c r="AV14" s="261"/>
      <c r="AW14" s="261"/>
      <c r="AX14" s="261"/>
      <c r="AY14" s="261"/>
      <c r="AZ14" s="261"/>
      <c r="BA14" s="261"/>
      <c r="BB14" s="261"/>
      <c r="BC14" s="261"/>
      <c r="BD14" s="262"/>
      <c r="BH14" s="108"/>
      <c r="BI14" s="112"/>
      <c r="BJ14" s="109"/>
      <c r="BK14" s="109"/>
      <c r="BL14" s="109"/>
      <c r="BM14" s="109"/>
      <c r="BN14" s="109"/>
      <c r="BO14" s="109"/>
      <c r="BP14" s="109"/>
      <c r="BQ14" s="109"/>
      <c r="BR14" s="109"/>
      <c r="BS14" s="129"/>
      <c r="BT14" s="129"/>
      <c r="BU14" s="129"/>
      <c r="BV14" s="133"/>
      <c r="BW14" s="133"/>
    </row>
    <row r="15" spans="1:75" s="31" customFormat="1" ht="36.75" customHeight="1" x14ac:dyDescent="0.2">
      <c r="A15" s="242"/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66"/>
      <c r="T15" s="267"/>
      <c r="U15" s="268"/>
      <c r="V15" s="243"/>
      <c r="W15" s="243"/>
      <c r="X15" s="243"/>
      <c r="Y15" s="270"/>
      <c r="Z15" s="266"/>
      <c r="AA15" s="267"/>
      <c r="AB15" s="268"/>
      <c r="AC15" s="257" t="s">
        <v>52</v>
      </c>
      <c r="AD15" s="258"/>
      <c r="AE15" s="259"/>
      <c r="AF15" s="257" t="s">
        <v>53</v>
      </c>
      <c r="AG15" s="258"/>
      <c r="AH15" s="259"/>
      <c r="AI15" s="257" t="s">
        <v>42</v>
      </c>
      <c r="AJ15" s="258"/>
      <c r="AK15" s="259"/>
      <c r="AL15" s="257" t="s">
        <v>149</v>
      </c>
      <c r="AM15" s="258"/>
      <c r="AN15" s="259"/>
      <c r="AO15" s="257" t="s">
        <v>51</v>
      </c>
      <c r="AP15" s="258"/>
      <c r="AQ15" s="259"/>
      <c r="AR15" s="257" t="s">
        <v>54</v>
      </c>
      <c r="AS15" s="258"/>
      <c r="AT15" s="259"/>
      <c r="AU15" s="257" t="s">
        <v>49</v>
      </c>
      <c r="AV15" s="258"/>
      <c r="AW15" s="259"/>
      <c r="AX15" s="257" t="s">
        <v>189</v>
      </c>
      <c r="AY15" s="258"/>
      <c r="AZ15" s="259"/>
      <c r="BA15" s="257" t="s">
        <v>55</v>
      </c>
      <c r="BB15" s="258"/>
      <c r="BC15" s="259"/>
      <c r="BD15" s="32" t="s">
        <v>154</v>
      </c>
      <c r="BH15" s="115"/>
      <c r="BI15" s="109"/>
      <c r="BJ15" s="112"/>
      <c r="BK15" s="109"/>
      <c r="BL15" s="109"/>
      <c r="BM15" s="109"/>
      <c r="BN15" s="109"/>
      <c r="BO15" s="109"/>
      <c r="BP15" s="109"/>
      <c r="BQ15" s="109"/>
      <c r="BR15" s="109"/>
      <c r="BS15" s="129"/>
      <c r="BT15" s="129"/>
      <c r="BU15" s="129"/>
      <c r="BV15" s="133"/>
      <c r="BW15" s="133"/>
    </row>
    <row r="16" spans="1:75" s="31" customFormat="1" ht="12" customHeight="1" x14ac:dyDescent="0.2">
      <c r="A16" s="163"/>
      <c r="B16" s="254"/>
      <c r="C16" s="255"/>
      <c r="D16" s="256"/>
      <c r="E16" s="254"/>
      <c r="F16" s="255"/>
      <c r="G16" s="256"/>
      <c r="H16" s="254"/>
      <c r="I16" s="255"/>
      <c r="J16" s="256"/>
      <c r="K16" s="254"/>
      <c r="L16" s="255"/>
      <c r="M16" s="255"/>
      <c r="N16" s="256"/>
      <c r="O16" s="254"/>
      <c r="P16" s="255"/>
      <c r="Q16" s="255"/>
      <c r="R16" s="256"/>
      <c r="S16" s="254"/>
      <c r="T16" s="255"/>
      <c r="U16" s="256"/>
      <c r="V16" s="254"/>
      <c r="W16" s="255"/>
      <c r="X16" s="256"/>
      <c r="Y16" s="188"/>
      <c r="Z16" s="254"/>
      <c r="AA16" s="255"/>
      <c r="AB16" s="256"/>
      <c r="AC16" s="254"/>
      <c r="AD16" s="255"/>
      <c r="AE16" s="256"/>
      <c r="AF16" s="254"/>
      <c r="AG16" s="255"/>
      <c r="AH16" s="256"/>
      <c r="AI16" s="254"/>
      <c r="AJ16" s="255"/>
      <c r="AK16" s="256"/>
      <c r="AL16" s="254"/>
      <c r="AM16" s="255"/>
      <c r="AN16" s="256"/>
      <c r="AO16" s="254"/>
      <c r="AP16" s="255"/>
      <c r="AQ16" s="256"/>
      <c r="AR16" s="254"/>
      <c r="AS16" s="255"/>
      <c r="AT16" s="256"/>
      <c r="AU16" s="254"/>
      <c r="AV16" s="255"/>
      <c r="AW16" s="256"/>
      <c r="AX16" s="254"/>
      <c r="AY16" s="255"/>
      <c r="AZ16" s="256"/>
      <c r="BA16" s="254"/>
      <c r="BB16" s="255"/>
      <c r="BC16" s="256"/>
      <c r="BD16" s="32"/>
      <c r="BH16" s="118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29"/>
      <c r="BT16" s="129"/>
      <c r="BU16" s="129"/>
      <c r="BV16" s="133"/>
      <c r="BW16" s="133"/>
    </row>
    <row r="17" spans="1:75" s="31" customFormat="1" ht="12" customHeight="1" x14ac:dyDescent="0.2">
      <c r="A17" s="253" t="s">
        <v>155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2"/>
      <c r="S17" s="250">
        <f>SUM(S18:U225)</f>
        <v>151374.96999999997</v>
      </c>
      <c r="T17" s="251"/>
      <c r="U17" s="252"/>
      <c r="V17" s="250">
        <f>SUM(V18:X225)</f>
        <v>151374.96999999997</v>
      </c>
      <c r="W17" s="251"/>
      <c r="X17" s="252"/>
      <c r="Y17" s="189"/>
      <c r="Z17" s="250">
        <f>SUM(Z18:AB225)</f>
        <v>1280.99</v>
      </c>
      <c r="AA17" s="251"/>
      <c r="AB17" s="252"/>
      <c r="AC17" s="250">
        <f t="shared" ref="AC17" si="0">SUM(AC18:AE225)</f>
        <v>16029.41</v>
      </c>
      <c r="AD17" s="251"/>
      <c r="AE17" s="252"/>
      <c r="AF17" s="250">
        <f t="shared" ref="AF17" si="1">SUM(AF18:AH225)</f>
        <v>58889.930000000008</v>
      </c>
      <c r="AG17" s="251"/>
      <c r="AH17" s="252"/>
      <c r="AI17" s="250">
        <f t="shared" ref="AI17" si="2">SUM(AI18:AK225)</f>
        <v>37114.21</v>
      </c>
      <c r="AJ17" s="251"/>
      <c r="AK17" s="252"/>
      <c r="AL17" s="250">
        <f t="shared" ref="AL17" si="3">SUM(AL18:AN225)</f>
        <v>0</v>
      </c>
      <c r="AM17" s="251"/>
      <c r="AN17" s="252"/>
      <c r="AO17" s="250">
        <f t="shared" ref="AO17" si="4">SUM(AO18:AQ225)</f>
        <v>8607.31</v>
      </c>
      <c r="AP17" s="251"/>
      <c r="AQ17" s="252"/>
      <c r="AR17" s="250">
        <f t="shared" ref="AR17" si="5">SUM(AR18:AT225)</f>
        <v>0</v>
      </c>
      <c r="AS17" s="251"/>
      <c r="AT17" s="252"/>
      <c r="AU17" s="250">
        <f t="shared" ref="AU17" si="6">SUM(AU18:AW225)</f>
        <v>10000</v>
      </c>
      <c r="AV17" s="251"/>
      <c r="AW17" s="252"/>
      <c r="AX17" s="250">
        <f t="shared" ref="AX17" si="7">SUM(AX18:AZ225)</f>
        <v>18653.12</v>
      </c>
      <c r="AY17" s="251"/>
      <c r="AZ17" s="252"/>
      <c r="BA17" s="250">
        <f t="shared" ref="BA17" si="8">SUM(BA18:BC225)</f>
        <v>800</v>
      </c>
      <c r="BB17" s="251"/>
      <c r="BC17" s="252"/>
      <c r="BD17" s="77">
        <f>SUM(Z17:BC17)</f>
        <v>151374.97</v>
      </c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29"/>
      <c r="BT17" s="129"/>
      <c r="BU17" s="129"/>
      <c r="BV17" s="133"/>
      <c r="BW17" s="133"/>
    </row>
    <row r="18" spans="1:75" s="31" customFormat="1" ht="17.25" customHeight="1" x14ac:dyDescent="0.2">
      <c r="A18" s="72">
        <v>1</v>
      </c>
      <c r="B18" s="244">
        <v>43232</v>
      </c>
      <c r="C18" s="245"/>
      <c r="D18" s="246"/>
      <c r="E18" s="244">
        <v>43250</v>
      </c>
      <c r="F18" s="245"/>
      <c r="G18" s="246"/>
      <c r="H18" s="247" t="s">
        <v>165</v>
      </c>
      <c r="I18" s="248"/>
      <c r="J18" s="249"/>
      <c r="K18" s="247" t="s">
        <v>169</v>
      </c>
      <c r="L18" s="248"/>
      <c r="M18" s="248"/>
      <c r="N18" s="249"/>
      <c r="O18" s="247" t="s">
        <v>166</v>
      </c>
      <c r="P18" s="248"/>
      <c r="Q18" s="248"/>
      <c r="R18" s="249"/>
      <c r="S18" s="239">
        <v>37114.21</v>
      </c>
      <c r="T18" s="240"/>
      <c r="U18" s="241"/>
      <c r="V18" s="239">
        <v>23108.12</v>
      </c>
      <c r="W18" s="240"/>
      <c r="X18" s="241"/>
      <c r="Y18" s="186" t="s">
        <v>80</v>
      </c>
      <c r="Z18" s="239"/>
      <c r="AA18" s="240"/>
      <c r="AB18" s="241"/>
      <c r="AC18" s="227">
        <f t="shared" ref="AC18:AC81" si="9">IF((MID($Y18,1,1)="2"),($V18-$Z18),0)</f>
        <v>0</v>
      </c>
      <c r="AD18" s="228"/>
      <c r="AE18" s="229"/>
      <c r="AF18" s="227">
        <f t="shared" ref="AF18:AF81" si="10">IF(OR((MID($Y18,1,2)=("51")),(MID($Y18,1,2)=("52")),(MID($Y18,1,2)=("53")),(MID($Y18,1,2)=("54"))),($V18-$Z18),0)</f>
        <v>0</v>
      </c>
      <c r="AG18" s="228"/>
      <c r="AH18" s="229"/>
      <c r="AI18" s="227">
        <f t="shared" ref="AI18:AI81" si="11">IF((MID($Y18,1,2)="55"),($V18-$Z18),0)</f>
        <v>23108.12</v>
      </c>
      <c r="AJ18" s="228"/>
      <c r="AK18" s="229"/>
      <c r="AL18" s="227">
        <f t="shared" ref="AL18:AL81" si="12">IF((MID($Y18,1,2)="56"),($V18-$Z18),0)</f>
        <v>0</v>
      </c>
      <c r="AM18" s="228"/>
      <c r="AN18" s="229"/>
      <c r="AO18" s="227">
        <f t="shared" ref="AO18:AO81" si="13">IF((MID($Y18,1,2)="57"),($V18-$Z18),0)</f>
        <v>0</v>
      </c>
      <c r="AP18" s="228"/>
      <c r="AQ18" s="229"/>
      <c r="AR18" s="227">
        <f t="shared" ref="AR18:AR81" si="14">IF((MID($Y18,1,2)="59"),($V18-$Z18),0)</f>
        <v>0</v>
      </c>
      <c r="AS18" s="228"/>
      <c r="AT18" s="229"/>
      <c r="AU18" s="227">
        <f t="shared" ref="AU18:AU81" si="15">IF((MID($Y18,1,1)="6"),($V18-$Z18),0)</f>
        <v>0</v>
      </c>
      <c r="AV18" s="228"/>
      <c r="AW18" s="229"/>
      <c r="AX18" s="227">
        <f t="shared" ref="AX18:AX81" si="16">IF(OR(Y18="721 Beweissicherung",Y18="721 Untersuchungen Bodendenkmale"),0,IF((MID($Y18,1,1)="7"),($V18-$Z18),0))</f>
        <v>0</v>
      </c>
      <c r="AY18" s="228"/>
      <c r="AZ18" s="229"/>
      <c r="BA18" s="227">
        <f t="shared" ref="BA18:BA81" si="17">IF(OR(Y18="721 Beweissicherung",Y18="721 Untersuchungen Bodendenkmale"),($V18-$Z18),0)</f>
        <v>0</v>
      </c>
      <c r="BB18" s="228"/>
      <c r="BC18" s="229"/>
      <c r="BD18" s="164"/>
      <c r="BH18" s="109"/>
      <c r="BI18" s="109"/>
      <c r="BJ18" s="109"/>
      <c r="BK18" s="112"/>
      <c r="BL18" s="116"/>
      <c r="BM18" s="116"/>
      <c r="BN18" s="116"/>
      <c r="BO18" s="116"/>
      <c r="BP18" s="116"/>
      <c r="BQ18" s="116"/>
      <c r="BR18" s="116"/>
      <c r="BS18" s="134"/>
      <c r="BT18" s="134"/>
      <c r="BU18" s="134"/>
      <c r="BV18" s="133"/>
      <c r="BW18" s="133"/>
    </row>
    <row r="19" spans="1:75" s="31" customFormat="1" ht="17.25" customHeight="1" x14ac:dyDescent="0.25">
      <c r="A19" s="72">
        <v>2</v>
      </c>
      <c r="B19" s="237"/>
      <c r="C19" s="237"/>
      <c r="D19" s="237"/>
      <c r="E19" s="237"/>
      <c r="F19" s="237"/>
      <c r="G19" s="237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9"/>
      <c r="T19" s="240"/>
      <c r="U19" s="241"/>
      <c r="V19" s="236">
        <v>14006.09</v>
      </c>
      <c r="W19" s="236"/>
      <c r="X19" s="236"/>
      <c r="Y19" s="186" t="s">
        <v>79</v>
      </c>
      <c r="Z19" s="239"/>
      <c r="AA19" s="240"/>
      <c r="AB19" s="241"/>
      <c r="AC19" s="227">
        <f t="shared" si="9"/>
        <v>0</v>
      </c>
      <c r="AD19" s="228"/>
      <c r="AE19" s="229"/>
      <c r="AF19" s="227">
        <f t="shared" si="10"/>
        <v>0</v>
      </c>
      <c r="AG19" s="228"/>
      <c r="AH19" s="229"/>
      <c r="AI19" s="227">
        <f t="shared" si="11"/>
        <v>14006.09</v>
      </c>
      <c r="AJ19" s="228"/>
      <c r="AK19" s="229"/>
      <c r="AL19" s="227">
        <f t="shared" si="12"/>
        <v>0</v>
      </c>
      <c r="AM19" s="228"/>
      <c r="AN19" s="229"/>
      <c r="AO19" s="227">
        <f t="shared" si="13"/>
        <v>0</v>
      </c>
      <c r="AP19" s="228"/>
      <c r="AQ19" s="229"/>
      <c r="AR19" s="227">
        <f t="shared" si="14"/>
        <v>0</v>
      </c>
      <c r="AS19" s="228"/>
      <c r="AT19" s="229"/>
      <c r="AU19" s="227">
        <f t="shared" si="15"/>
        <v>0</v>
      </c>
      <c r="AV19" s="228"/>
      <c r="AW19" s="229"/>
      <c r="AX19" s="227">
        <f t="shared" si="16"/>
        <v>0</v>
      </c>
      <c r="AY19" s="228"/>
      <c r="AZ19" s="229"/>
      <c r="BA19" s="227">
        <f t="shared" si="17"/>
        <v>0</v>
      </c>
      <c r="BB19" s="228"/>
      <c r="BC19" s="229"/>
      <c r="BD19" s="164"/>
      <c r="BH19" s="109"/>
      <c r="BI19" s="109"/>
      <c r="BJ19" s="109"/>
      <c r="BK19" s="114"/>
      <c r="BL19" s="114"/>
      <c r="BM19" s="114"/>
      <c r="BN19" s="114"/>
      <c r="BO19" s="114"/>
      <c r="BP19" s="114"/>
      <c r="BQ19" s="114"/>
      <c r="BR19" s="114"/>
      <c r="BS19" s="132"/>
      <c r="BT19" s="132"/>
      <c r="BU19" s="132"/>
      <c r="BV19" s="133"/>
      <c r="BW19" s="133"/>
    </row>
    <row r="20" spans="1:75" s="31" customFormat="1" ht="17.25" customHeight="1" x14ac:dyDescent="0.2">
      <c r="A20" s="72">
        <v>3</v>
      </c>
      <c r="B20" s="237">
        <v>43233</v>
      </c>
      <c r="C20" s="237"/>
      <c r="D20" s="237"/>
      <c r="E20" s="237">
        <v>43250</v>
      </c>
      <c r="F20" s="237"/>
      <c r="G20" s="237"/>
      <c r="H20" s="238" t="s">
        <v>167</v>
      </c>
      <c r="I20" s="238"/>
      <c r="J20" s="238"/>
      <c r="K20" s="238" t="s">
        <v>168</v>
      </c>
      <c r="L20" s="238"/>
      <c r="M20" s="238"/>
      <c r="N20" s="238"/>
      <c r="O20" s="238" t="s">
        <v>170</v>
      </c>
      <c r="P20" s="238"/>
      <c r="Q20" s="238"/>
      <c r="R20" s="238"/>
      <c r="S20" s="239">
        <v>23605.74</v>
      </c>
      <c r="T20" s="240"/>
      <c r="U20" s="241"/>
      <c r="V20" s="236">
        <v>11005.96</v>
      </c>
      <c r="W20" s="236"/>
      <c r="X20" s="236"/>
      <c r="Y20" s="186" t="s">
        <v>59</v>
      </c>
      <c r="Z20" s="239"/>
      <c r="AA20" s="240"/>
      <c r="AB20" s="241"/>
      <c r="AC20" s="227">
        <f t="shared" si="9"/>
        <v>11005.96</v>
      </c>
      <c r="AD20" s="228"/>
      <c r="AE20" s="229"/>
      <c r="AF20" s="227">
        <f t="shared" si="10"/>
        <v>0</v>
      </c>
      <c r="AG20" s="228"/>
      <c r="AH20" s="229"/>
      <c r="AI20" s="227">
        <f t="shared" si="11"/>
        <v>0</v>
      </c>
      <c r="AJ20" s="228"/>
      <c r="AK20" s="229"/>
      <c r="AL20" s="227">
        <f t="shared" si="12"/>
        <v>0</v>
      </c>
      <c r="AM20" s="228"/>
      <c r="AN20" s="229"/>
      <c r="AO20" s="227">
        <f t="shared" si="13"/>
        <v>0</v>
      </c>
      <c r="AP20" s="228"/>
      <c r="AQ20" s="229"/>
      <c r="AR20" s="227">
        <f t="shared" si="14"/>
        <v>0</v>
      </c>
      <c r="AS20" s="228"/>
      <c r="AT20" s="229"/>
      <c r="AU20" s="227">
        <f t="shared" si="15"/>
        <v>0</v>
      </c>
      <c r="AV20" s="228"/>
      <c r="AW20" s="229"/>
      <c r="AX20" s="227">
        <f t="shared" si="16"/>
        <v>0</v>
      </c>
      <c r="AY20" s="228"/>
      <c r="AZ20" s="229"/>
      <c r="BA20" s="227">
        <f t="shared" si="17"/>
        <v>0</v>
      </c>
      <c r="BB20" s="228"/>
      <c r="BC20" s="229"/>
      <c r="BD20" s="164"/>
      <c r="BH20" s="109"/>
      <c r="BI20" s="109"/>
      <c r="BJ20" s="109"/>
      <c r="BK20" s="110"/>
      <c r="BL20" s="110"/>
      <c r="BM20" s="110"/>
      <c r="BN20" s="110"/>
      <c r="BO20" s="110"/>
      <c r="BP20" s="110"/>
      <c r="BQ20" s="110"/>
      <c r="BR20" s="110"/>
      <c r="BS20" s="130"/>
      <c r="BT20" s="130"/>
      <c r="BU20" s="130"/>
      <c r="BV20" s="133"/>
      <c r="BW20" s="133"/>
    </row>
    <row r="21" spans="1:75" s="31" customFormat="1" ht="17.25" customHeight="1" x14ac:dyDescent="0.2">
      <c r="A21" s="72">
        <v>4</v>
      </c>
      <c r="B21" s="237"/>
      <c r="C21" s="237"/>
      <c r="D21" s="237"/>
      <c r="E21" s="237"/>
      <c r="F21" s="237"/>
      <c r="G21" s="237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9"/>
      <c r="T21" s="240"/>
      <c r="U21" s="241"/>
      <c r="V21" s="236">
        <v>5023.45</v>
      </c>
      <c r="W21" s="236"/>
      <c r="X21" s="236"/>
      <c r="Y21" s="186" t="s">
        <v>61</v>
      </c>
      <c r="Z21" s="239"/>
      <c r="AA21" s="240"/>
      <c r="AB21" s="241"/>
      <c r="AC21" s="227">
        <f t="shared" si="9"/>
        <v>5023.45</v>
      </c>
      <c r="AD21" s="228"/>
      <c r="AE21" s="229"/>
      <c r="AF21" s="227">
        <f t="shared" si="10"/>
        <v>0</v>
      </c>
      <c r="AG21" s="228"/>
      <c r="AH21" s="229"/>
      <c r="AI21" s="227">
        <f t="shared" si="11"/>
        <v>0</v>
      </c>
      <c r="AJ21" s="228"/>
      <c r="AK21" s="229"/>
      <c r="AL21" s="227">
        <f t="shared" si="12"/>
        <v>0</v>
      </c>
      <c r="AM21" s="228"/>
      <c r="AN21" s="229"/>
      <c r="AO21" s="227">
        <f t="shared" si="13"/>
        <v>0</v>
      </c>
      <c r="AP21" s="228"/>
      <c r="AQ21" s="229"/>
      <c r="AR21" s="227">
        <f t="shared" si="14"/>
        <v>0</v>
      </c>
      <c r="AS21" s="228"/>
      <c r="AT21" s="229"/>
      <c r="AU21" s="227">
        <f t="shared" si="15"/>
        <v>0</v>
      </c>
      <c r="AV21" s="228"/>
      <c r="AW21" s="229"/>
      <c r="AX21" s="227">
        <f t="shared" si="16"/>
        <v>0</v>
      </c>
      <c r="AY21" s="228"/>
      <c r="AZ21" s="229"/>
      <c r="BA21" s="227">
        <f t="shared" si="17"/>
        <v>0</v>
      </c>
      <c r="BB21" s="228"/>
      <c r="BC21" s="229"/>
      <c r="BD21" s="164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29"/>
      <c r="BT21" s="129"/>
      <c r="BU21" s="129"/>
      <c r="BV21" s="133"/>
      <c r="BW21" s="133"/>
    </row>
    <row r="22" spans="1:75" s="31" customFormat="1" ht="17.25" customHeight="1" x14ac:dyDescent="0.2">
      <c r="A22" s="72">
        <v>5</v>
      </c>
      <c r="B22" s="237"/>
      <c r="C22" s="237"/>
      <c r="D22" s="237"/>
      <c r="E22" s="237"/>
      <c r="F22" s="237"/>
      <c r="G22" s="237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9"/>
      <c r="T22" s="240"/>
      <c r="U22" s="241"/>
      <c r="V22" s="236">
        <f>S20-V20-V21</f>
        <v>7576.3300000000027</v>
      </c>
      <c r="W22" s="236"/>
      <c r="X22" s="236"/>
      <c r="Y22" s="186" t="s">
        <v>63</v>
      </c>
      <c r="Z22" s="239"/>
      <c r="AA22" s="240"/>
      <c r="AB22" s="241"/>
      <c r="AC22" s="227">
        <f t="shared" si="9"/>
        <v>0</v>
      </c>
      <c r="AD22" s="228"/>
      <c r="AE22" s="229"/>
      <c r="AF22" s="227">
        <f t="shared" si="10"/>
        <v>7576.3300000000027</v>
      </c>
      <c r="AG22" s="228"/>
      <c r="AH22" s="229"/>
      <c r="AI22" s="227">
        <f t="shared" si="11"/>
        <v>0</v>
      </c>
      <c r="AJ22" s="228"/>
      <c r="AK22" s="229"/>
      <c r="AL22" s="227">
        <f t="shared" si="12"/>
        <v>0</v>
      </c>
      <c r="AM22" s="228"/>
      <c r="AN22" s="229"/>
      <c r="AO22" s="227">
        <f t="shared" si="13"/>
        <v>0</v>
      </c>
      <c r="AP22" s="228"/>
      <c r="AQ22" s="229"/>
      <c r="AR22" s="227">
        <f t="shared" si="14"/>
        <v>0</v>
      </c>
      <c r="AS22" s="228"/>
      <c r="AT22" s="229"/>
      <c r="AU22" s="227">
        <f t="shared" si="15"/>
        <v>0</v>
      </c>
      <c r="AV22" s="228"/>
      <c r="AW22" s="229"/>
      <c r="AX22" s="227">
        <f t="shared" si="16"/>
        <v>0</v>
      </c>
      <c r="AY22" s="228"/>
      <c r="AZ22" s="229"/>
      <c r="BA22" s="227">
        <f t="shared" si="17"/>
        <v>0</v>
      </c>
      <c r="BB22" s="228"/>
      <c r="BC22" s="229"/>
      <c r="BD22" s="164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29"/>
      <c r="BT22" s="129"/>
      <c r="BU22" s="129"/>
      <c r="BV22" s="133"/>
      <c r="BW22" s="133"/>
    </row>
    <row r="23" spans="1:75" s="31" customFormat="1" ht="17.25" customHeight="1" x14ac:dyDescent="0.2">
      <c r="A23" s="72">
        <v>6</v>
      </c>
      <c r="B23" s="237">
        <v>43271</v>
      </c>
      <c r="C23" s="237"/>
      <c r="D23" s="237"/>
      <c r="E23" s="237">
        <v>43281</v>
      </c>
      <c r="F23" s="237"/>
      <c r="G23" s="237"/>
      <c r="H23" s="238" t="s">
        <v>171</v>
      </c>
      <c r="I23" s="238"/>
      <c r="J23" s="238"/>
      <c r="K23" s="238" t="s">
        <v>168</v>
      </c>
      <c r="L23" s="238"/>
      <c r="M23" s="238"/>
      <c r="N23" s="238"/>
      <c r="O23" s="238" t="s">
        <v>172</v>
      </c>
      <c r="P23" s="238"/>
      <c r="Q23" s="238"/>
      <c r="R23" s="238"/>
      <c r="S23" s="239">
        <v>44423.6</v>
      </c>
      <c r="T23" s="240"/>
      <c r="U23" s="241"/>
      <c r="V23" s="236">
        <v>32541.119999999999</v>
      </c>
      <c r="W23" s="236"/>
      <c r="X23" s="236"/>
      <c r="Y23" s="186" t="s">
        <v>64</v>
      </c>
      <c r="Z23" s="239"/>
      <c r="AA23" s="240"/>
      <c r="AB23" s="241"/>
      <c r="AC23" s="227">
        <f t="shared" si="9"/>
        <v>0</v>
      </c>
      <c r="AD23" s="228"/>
      <c r="AE23" s="229"/>
      <c r="AF23" s="227">
        <f t="shared" si="10"/>
        <v>32541.119999999999</v>
      </c>
      <c r="AG23" s="228"/>
      <c r="AH23" s="229"/>
      <c r="AI23" s="227">
        <f t="shared" si="11"/>
        <v>0</v>
      </c>
      <c r="AJ23" s="228"/>
      <c r="AK23" s="229"/>
      <c r="AL23" s="227">
        <f t="shared" si="12"/>
        <v>0</v>
      </c>
      <c r="AM23" s="228"/>
      <c r="AN23" s="229"/>
      <c r="AO23" s="227">
        <f t="shared" si="13"/>
        <v>0</v>
      </c>
      <c r="AP23" s="228"/>
      <c r="AQ23" s="229"/>
      <c r="AR23" s="227">
        <f t="shared" si="14"/>
        <v>0</v>
      </c>
      <c r="AS23" s="228"/>
      <c r="AT23" s="229"/>
      <c r="AU23" s="227">
        <f t="shared" si="15"/>
        <v>0</v>
      </c>
      <c r="AV23" s="228"/>
      <c r="AW23" s="229"/>
      <c r="AX23" s="227">
        <f t="shared" si="16"/>
        <v>0</v>
      </c>
      <c r="AY23" s="228"/>
      <c r="AZ23" s="229"/>
      <c r="BA23" s="227">
        <f t="shared" si="17"/>
        <v>0</v>
      </c>
      <c r="BB23" s="228"/>
      <c r="BC23" s="229"/>
      <c r="BD23" s="164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29"/>
      <c r="BT23" s="129"/>
      <c r="BU23" s="129"/>
      <c r="BV23" s="133"/>
      <c r="BW23" s="133"/>
    </row>
    <row r="24" spans="1:75" s="31" customFormat="1" ht="17.25" customHeight="1" x14ac:dyDescent="0.2">
      <c r="A24" s="72">
        <v>7</v>
      </c>
      <c r="B24" s="237"/>
      <c r="C24" s="237"/>
      <c r="D24" s="237"/>
      <c r="E24" s="237"/>
      <c r="F24" s="237"/>
      <c r="G24" s="237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9"/>
      <c r="T24" s="240"/>
      <c r="U24" s="241"/>
      <c r="V24" s="236">
        <f>S23-V23</f>
        <v>11882.48</v>
      </c>
      <c r="W24" s="236"/>
      <c r="X24" s="236"/>
      <c r="Y24" s="186" t="s">
        <v>66</v>
      </c>
      <c r="Z24" s="239"/>
      <c r="AA24" s="240"/>
      <c r="AB24" s="241"/>
      <c r="AC24" s="227">
        <f t="shared" si="9"/>
        <v>0</v>
      </c>
      <c r="AD24" s="228"/>
      <c r="AE24" s="229"/>
      <c r="AF24" s="227">
        <f t="shared" si="10"/>
        <v>11882.48</v>
      </c>
      <c r="AG24" s="228"/>
      <c r="AH24" s="229"/>
      <c r="AI24" s="227">
        <f t="shared" si="11"/>
        <v>0</v>
      </c>
      <c r="AJ24" s="228"/>
      <c r="AK24" s="229"/>
      <c r="AL24" s="227">
        <f t="shared" si="12"/>
        <v>0</v>
      </c>
      <c r="AM24" s="228"/>
      <c r="AN24" s="229"/>
      <c r="AO24" s="227">
        <f t="shared" si="13"/>
        <v>0</v>
      </c>
      <c r="AP24" s="228"/>
      <c r="AQ24" s="229"/>
      <c r="AR24" s="227">
        <f t="shared" si="14"/>
        <v>0</v>
      </c>
      <c r="AS24" s="228"/>
      <c r="AT24" s="229"/>
      <c r="AU24" s="227">
        <f t="shared" si="15"/>
        <v>0</v>
      </c>
      <c r="AV24" s="228"/>
      <c r="AW24" s="229"/>
      <c r="AX24" s="227">
        <f t="shared" si="16"/>
        <v>0</v>
      </c>
      <c r="AY24" s="228"/>
      <c r="AZ24" s="229"/>
      <c r="BA24" s="227">
        <f t="shared" si="17"/>
        <v>0</v>
      </c>
      <c r="BB24" s="228"/>
      <c r="BC24" s="229"/>
      <c r="BD24" s="164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29"/>
      <c r="BT24" s="129"/>
      <c r="BU24" s="129"/>
      <c r="BV24" s="133"/>
      <c r="BW24" s="133"/>
    </row>
    <row r="25" spans="1:75" s="31" customFormat="1" ht="17.25" customHeight="1" x14ac:dyDescent="0.2">
      <c r="A25" s="72">
        <v>8</v>
      </c>
      <c r="B25" s="237">
        <v>43286</v>
      </c>
      <c r="C25" s="237"/>
      <c r="D25" s="237"/>
      <c r="E25" s="237">
        <v>43311</v>
      </c>
      <c r="F25" s="237"/>
      <c r="G25" s="237"/>
      <c r="H25" s="238" t="s">
        <v>177</v>
      </c>
      <c r="I25" s="238"/>
      <c r="J25" s="238"/>
      <c r="K25" s="238" t="s">
        <v>168</v>
      </c>
      <c r="L25" s="238"/>
      <c r="M25" s="238"/>
      <c r="N25" s="238"/>
      <c r="O25" s="238" t="s">
        <v>178</v>
      </c>
      <c r="P25" s="238"/>
      <c r="Q25" s="238"/>
      <c r="R25" s="238"/>
      <c r="S25" s="239">
        <v>6890</v>
      </c>
      <c r="T25" s="240"/>
      <c r="U25" s="241"/>
      <c r="V25" s="236">
        <v>6890</v>
      </c>
      <c r="W25" s="236"/>
      <c r="X25" s="236"/>
      <c r="Y25" s="186" t="s">
        <v>64</v>
      </c>
      <c r="Z25" s="239"/>
      <c r="AA25" s="240"/>
      <c r="AB25" s="241"/>
      <c r="AC25" s="227">
        <f t="shared" si="9"/>
        <v>0</v>
      </c>
      <c r="AD25" s="228"/>
      <c r="AE25" s="229"/>
      <c r="AF25" s="227">
        <f t="shared" si="10"/>
        <v>6890</v>
      </c>
      <c r="AG25" s="228"/>
      <c r="AH25" s="229"/>
      <c r="AI25" s="227">
        <f t="shared" si="11"/>
        <v>0</v>
      </c>
      <c r="AJ25" s="228"/>
      <c r="AK25" s="229"/>
      <c r="AL25" s="227">
        <f t="shared" si="12"/>
        <v>0</v>
      </c>
      <c r="AM25" s="228"/>
      <c r="AN25" s="229"/>
      <c r="AO25" s="227">
        <f t="shared" si="13"/>
        <v>0</v>
      </c>
      <c r="AP25" s="228"/>
      <c r="AQ25" s="229"/>
      <c r="AR25" s="227">
        <f t="shared" si="14"/>
        <v>0</v>
      </c>
      <c r="AS25" s="228"/>
      <c r="AT25" s="229"/>
      <c r="AU25" s="227">
        <f t="shared" si="15"/>
        <v>0</v>
      </c>
      <c r="AV25" s="228"/>
      <c r="AW25" s="229"/>
      <c r="AX25" s="227">
        <f t="shared" si="16"/>
        <v>0</v>
      </c>
      <c r="AY25" s="228"/>
      <c r="AZ25" s="229"/>
      <c r="BA25" s="227">
        <f t="shared" si="17"/>
        <v>0</v>
      </c>
      <c r="BB25" s="228"/>
      <c r="BC25" s="229"/>
      <c r="BD25" s="168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29"/>
      <c r="BT25" s="129"/>
      <c r="BU25" s="129"/>
      <c r="BV25" s="133"/>
      <c r="BW25" s="133"/>
    </row>
    <row r="26" spans="1:75" s="31" customFormat="1" ht="17.25" customHeight="1" x14ac:dyDescent="0.2">
      <c r="A26" s="72">
        <v>9</v>
      </c>
      <c r="B26" s="237">
        <v>43286</v>
      </c>
      <c r="C26" s="237"/>
      <c r="D26" s="237"/>
      <c r="E26" s="237">
        <v>43311</v>
      </c>
      <c r="F26" s="237"/>
      <c r="G26" s="237"/>
      <c r="H26" s="238" t="s">
        <v>173</v>
      </c>
      <c r="I26" s="238"/>
      <c r="J26" s="238"/>
      <c r="K26" s="238" t="s">
        <v>174</v>
      </c>
      <c r="L26" s="238"/>
      <c r="M26" s="238"/>
      <c r="N26" s="238"/>
      <c r="O26" s="238" t="s">
        <v>175</v>
      </c>
      <c r="P26" s="238"/>
      <c r="Q26" s="238"/>
      <c r="R26" s="238"/>
      <c r="S26" s="239">
        <v>9888.2999999999993</v>
      </c>
      <c r="T26" s="240"/>
      <c r="U26" s="241"/>
      <c r="V26" s="236">
        <v>9888.2999999999993</v>
      </c>
      <c r="W26" s="236"/>
      <c r="X26" s="236"/>
      <c r="Y26" s="186" t="s">
        <v>90</v>
      </c>
      <c r="Z26" s="239">
        <v>1280.99</v>
      </c>
      <c r="AA26" s="240"/>
      <c r="AB26" s="241"/>
      <c r="AC26" s="227">
        <f t="shared" si="9"/>
        <v>0</v>
      </c>
      <c r="AD26" s="228"/>
      <c r="AE26" s="229"/>
      <c r="AF26" s="227">
        <f t="shared" si="10"/>
        <v>0</v>
      </c>
      <c r="AG26" s="228"/>
      <c r="AH26" s="229"/>
      <c r="AI26" s="227">
        <f t="shared" si="11"/>
        <v>0</v>
      </c>
      <c r="AJ26" s="228"/>
      <c r="AK26" s="229"/>
      <c r="AL26" s="227">
        <f t="shared" si="12"/>
        <v>0</v>
      </c>
      <c r="AM26" s="228"/>
      <c r="AN26" s="229"/>
      <c r="AO26" s="227">
        <f t="shared" si="13"/>
        <v>8607.31</v>
      </c>
      <c r="AP26" s="228"/>
      <c r="AQ26" s="229"/>
      <c r="AR26" s="227">
        <f t="shared" si="14"/>
        <v>0</v>
      </c>
      <c r="AS26" s="228"/>
      <c r="AT26" s="229"/>
      <c r="AU26" s="227">
        <f t="shared" si="15"/>
        <v>0</v>
      </c>
      <c r="AV26" s="228"/>
      <c r="AW26" s="229"/>
      <c r="AX26" s="227">
        <f t="shared" si="16"/>
        <v>0</v>
      </c>
      <c r="AY26" s="228"/>
      <c r="AZ26" s="229"/>
      <c r="BA26" s="227">
        <f t="shared" si="17"/>
        <v>0</v>
      </c>
      <c r="BB26" s="228"/>
      <c r="BC26" s="229"/>
      <c r="BD26" s="168" t="s">
        <v>176</v>
      </c>
      <c r="BH26" s="109"/>
      <c r="BI26" s="109"/>
      <c r="BJ26" s="112"/>
      <c r="BK26" s="109"/>
      <c r="BL26" s="109"/>
      <c r="BM26" s="109"/>
      <c r="BN26" s="109"/>
      <c r="BO26" s="109"/>
      <c r="BP26" s="109"/>
      <c r="BQ26" s="109"/>
      <c r="BR26" s="109"/>
      <c r="BS26" s="129"/>
      <c r="BT26" s="129"/>
      <c r="BU26" s="129"/>
      <c r="BV26" s="133"/>
      <c r="BW26" s="133"/>
    </row>
    <row r="27" spans="1:75" s="31" customFormat="1" ht="17.25" customHeight="1" x14ac:dyDescent="0.2">
      <c r="A27" s="72">
        <v>10</v>
      </c>
      <c r="B27" s="237">
        <v>43363</v>
      </c>
      <c r="C27" s="237"/>
      <c r="D27" s="237"/>
      <c r="E27" s="237">
        <v>43373</v>
      </c>
      <c r="F27" s="237"/>
      <c r="G27" s="237"/>
      <c r="H27" s="238" t="s">
        <v>179</v>
      </c>
      <c r="I27" s="238"/>
      <c r="J27" s="238"/>
      <c r="K27" s="238" t="s">
        <v>180</v>
      </c>
      <c r="L27" s="238"/>
      <c r="M27" s="238"/>
      <c r="N27" s="238"/>
      <c r="O27" s="238" t="s">
        <v>181</v>
      </c>
      <c r="P27" s="238"/>
      <c r="Q27" s="238"/>
      <c r="R27" s="238"/>
      <c r="S27" s="239">
        <v>10000</v>
      </c>
      <c r="T27" s="240"/>
      <c r="U27" s="241"/>
      <c r="V27" s="236">
        <v>10000</v>
      </c>
      <c r="W27" s="236"/>
      <c r="X27" s="236"/>
      <c r="Y27" s="186" t="s">
        <v>95</v>
      </c>
      <c r="Z27" s="231"/>
      <c r="AA27" s="232"/>
      <c r="AB27" s="233"/>
      <c r="AC27" s="227">
        <f t="shared" si="9"/>
        <v>0</v>
      </c>
      <c r="AD27" s="228"/>
      <c r="AE27" s="229"/>
      <c r="AF27" s="227">
        <f t="shared" si="10"/>
        <v>0</v>
      </c>
      <c r="AG27" s="228"/>
      <c r="AH27" s="229"/>
      <c r="AI27" s="227">
        <f t="shared" si="11"/>
        <v>0</v>
      </c>
      <c r="AJ27" s="228"/>
      <c r="AK27" s="229"/>
      <c r="AL27" s="227">
        <f t="shared" si="12"/>
        <v>0</v>
      </c>
      <c r="AM27" s="228"/>
      <c r="AN27" s="229"/>
      <c r="AO27" s="227">
        <f t="shared" si="13"/>
        <v>0</v>
      </c>
      <c r="AP27" s="228"/>
      <c r="AQ27" s="229"/>
      <c r="AR27" s="227">
        <f t="shared" si="14"/>
        <v>0</v>
      </c>
      <c r="AS27" s="228"/>
      <c r="AT27" s="229"/>
      <c r="AU27" s="227">
        <f t="shared" si="15"/>
        <v>10000</v>
      </c>
      <c r="AV27" s="228"/>
      <c r="AW27" s="229"/>
      <c r="AX27" s="227">
        <f t="shared" si="16"/>
        <v>0</v>
      </c>
      <c r="AY27" s="228"/>
      <c r="AZ27" s="229"/>
      <c r="BA27" s="227">
        <f t="shared" si="17"/>
        <v>0</v>
      </c>
      <c r="BB27" s="228"/>
      <c r="BC27" s="229"/>
      <c r="BD27" s="164"/>
      <c r="BH27" s="109"/>
      <c r="BI27" s="109"/>
      <c r="BJ27" s="112"/>
      <c r="BK27" s="109"/>
      <c r="BL27" s="109"/>
      <c r="BM27" s="109"/>
      <c r="BN27" s="109"/>
      <c r="BO27" s="109"/>
      <c r="BP27" s="109"/>
      <c r="BQ27" s="109"/>
      <c r="BR27" s="109"/>
      <c r="BS27" s="129"/>
      <c r="BT27" s="129"/>
      <c r="BU27" s="129"/>
      <c r="BV27" s="133"/>
      <c r="BW27" s="133"/>
    </row>
    <row r="28" spans="1:75" s="31" customFormat="1" ht="17.25" customHeight="1" x14ac:dyDescent="0.2">
      <c r="A28" s="72">
        <v>11</v>
      </c>
      <c r="B28" s="237">
        <v>43364</v>
      </c>
      <c r="C28" s="237"/>
      <c r="D28" s="237"/>
      <c r="E28" s="237">
        <v>43373</v>
      </c>
      <c r="F28" s="237"/>
      <c r="G28" s="237"/>
      <c r="H28" s="238" t="s">
        <v>182</v>
      </c>
      <c r="I28" s="238"/>
      <c r="J28" s="238"/>
      <c r="K28" s="238" t="s">
        <v>183</v>
      </c>
      <c r="L28" s="238"/>
      <c r="M28" s="238"/>
      <c r="N28" s="238"/>
      <c r="O28" s="238" t="s">
        <v>184</v>
      </c>
      <c r="P28" s="238"/>
      <c r="Q28" s="238"/>
      <c r="R28" s="238"/>
      <c r="S28" s="239">
        <v>800</v>
      </c>
      <c r="T28" s="240"/>
      <c r="U28" s="241"/>
      <c r="V28" s="236">
        <v>800</v>
      </c>
      <c r="W28" s="236"/>
      <c r="X28" s="236"/>
      <c r="Y28" s="186" t="s">
        <v>114</v>
      </c>
      <c r="Z28" s="231"/>
      <c r="AA28" s="232"/>
      <c r="AB28" s="233"/>
      <c r="AC28" s="227">
        <f t="shared" si="9"/>
        <v>0</v>
      </c>
      <c r="AD28" s="228"/>
      <c r="AE28" s="229"/>
      <c r="AF28" s="227">
        <f t="shared" si="10"/>
        <v>0</v>
      </c>
      <c r="AG28" s="228"/>
      <c r="AH28" s="229"/>
      <c r="AI28" s="227">
        <f t="shared" si="11"/>
        <v>0</v>
      </c>
      <c r="AJ28" s="228"/>
      <c r="AK28" s="229"/>
      <c r="AL28" s="227">
        <f t="shared" si="12"/>
        <v>0</v>
      </c>
      <c r="AM28" s="228"/>
      <c r="AN28" s="229"/>
      <c r="AO28" s="227">
        <f t="shared" si="13"/>
        <v>0</v>
      </c>
      <c r="AP28" s="228"/>
      <c r="AQ28" s="229"/>
      <c r="AR28" s="227">
        <f t="shared" si="14"/>
        <v>0</v>
      </c>
      <c r="AS28" s="228"/>
      <c r="AT28" s="229"/>
      <c r="AU28" s="227">
        <f t="shared" si="15"/>
        <v>0</v>
      </c>
      <c r="AV28" s="228"/>
      <c r="AW28" s="229"/>
      <c r="AX28" s="227">
        <f t="shared" si="16"/>
        <v>0</v>
      </c>
      <c r="AY28" s="228"/>
      <c r="AZ28" s="229"/>
      <c r="BA28" s="227">
        <f t="shared" si="17"/>
        <v>800</v>
      </c>
      <c r="BB28" s="228"/>
      <c r="BC28" s="229"/>
      <c r="BD28" s="164"/>
      <c r="BH28" s="109"/>
      <c r="BI28" s="109"/>
      <c r="BJ28" s="112"/>
      <c r="BK28" s="109"/>
      <c r="BL28" s="109"/>
      <c r="BM28" s="109"/>
      <c r="BN28" s="109"/>
      <c r="BO28" s="109"/>
      <c r="BP28" s="109"/>
      <c r="BQ28" s="109"/>
      <c r="BR28" s="109"/>
      <c r="BS28" s="129"/>
      <c r="BT28" s="129"/>
      <c r="BU28" s="129"/>
      <c r="BV28" s="133"/>
      <c r="BW28" s="133"/>
    </row>
    <row r="29" spans="1:75" s="31" customFormat="1" ht="17.25" customHeight="1" x14ac:dyDescent="0.2">
      <c r="A29" s="72">
        <v>12</v>
      </c>
      <c r="B29" s="237">
        <v>43374</v>
      </c>
      <c r="C29" s="237"/>
      <c r="D29" s="237"/>
      <c r="E29" s="237">
        <v>43388</v>
      </c>
      <c r="F29" s="237"/>
      <c r="G29" s="237"/>
      <c r="H29" s="238" t="s">
        <v>185</v>
      </c>
      <c r="I29" s="238"/>
      <c r="J29" s="238"/>
      <c r="K29" s="238" t="s">
        <v>186</v>
      </c>
      <c r="L29" s="238"/>
      <c r="M29" s="238"/>
      <c r="N29" s="238"/>
      <c r="O29" s="238" t="s">
        <v>187</v>
      </c>
      <c r="P29" s="238"/>
      <c r="Q29" s="238"/>
      <c r="R29" s="238"/>
      <c r="S29" s="239">
        <v>18653.12</v>
      </c>
      <c r="T29" s="240"/>
      <c r="U29" s="241"/>
      <c r="V29" s="236">
        <v>18653.12</v>
      </c>
      <c r="W29" s="236"/>
      <c r="X29" s="236"/>
      <c r="Y29" s="186" t="s">
        <v>105</v>
      </c>
      <c r="Z29" s="231"/>
      <c r="AA29" s="232"/>
      <c r="AB29" s="233"/>
      <c r="AC29" s="227">
        <f t="shared" si="9"/>
        <v>0</v>
      </c>
      <c r="AD29" s="228"/>
      <c r="AE29" s="229"/>
      <c r="AF29" s="227">
        <f t="shared" si="10"/>
        <v>0</v>
      </c>
      <c r="AG29" s="228"/>
      <c r="AH29" s="229"/>
      <c r="AI29" s="227">
        <f t="shared" si="11"/>
        <v>0</v>
      </c>
      <c r="AJ29" s="228"/>
      <c r="AK29" s="229"/>
      <c r="AL29" s="227">
        <f t="shared" si="12"/>
        <v>0</v>
      </c>
      <c r="AM29" s="228"/>
      <c r="AN29" s="229"/>
      <c r="AO29" s="227">
        <f t="shared" si="13"/>
        <v>0</v>
      </c>
      <c r="AP29" s="228"/>
      <c r="AQ29" s="229"/>
      <c r="AR29" s="227">
        <f t="shared" si="14"/>
        <v>0</v>
      </c>
      <c r="AS29" s="228"/>
      <c r="AT29" s="229"/>
      <c r="AU29" s="227">
        <f t="shared" si="15"/>
        <v>0</v>
      </c>
      <c r="AV29" s="228"/>
      <c r="AW29" s="229"/>
      <c r="AX29" s="227">
        <f t="shared" si="16"/>
        <v>18653.12</v>
      </c>
      <c r="AY29" s="228"/>
      <c r="AZ29" s="229"/>
      <c r="BA29" s="227">
        <f t="shared" si="17"/>
        <v>0</v>
      </c>
      <c r="BB29" s="228"/>
      <c r="BC29" s="229"/>
      <c r="BD29" s="164"/>
      <c r="BH29" s="109"/>
      <c r="BI29" s="109"/>
      <c r="BJ29" s="112"/>
      <c r="BK29" s="109"/>
      <c r="BL29" s="109"/>
      <c r="BM29" s="109"/>
      <c r="BN29" s="109"/>
      <c r="BO29" s="109"/>
      <c r="BP29" s="109"/>
      <c r="BQ29" s="109"/>
      <c r="BR29" s="109"/>
      <c r="BS29" s="129"/>
      <c r="BT29" s="129"/>
      <c r="BU29" s="129"/>
      <c r="BV29" s="133"/>
      <c r="BW29" s="133"/>
    </row>
    <row r="30" spans="1:75" s="31" customFormat="1" ht="17.25" customHeight="1" x14ac:dyDescent="0.2">
      <c r="A30" s="72">
        <v>13</v>
      </c>
      <c r="B30" s="234"/>
      <c r="C30" s="234"/>
      <c r="D30" s="234"/>
      <c r="E30" s="234"/>
      <c r="F30" s="234"/>
      <c r="G30" s="234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1"/>
      <c r="T30" s="232"/>
      <c r="U30" s="233"/>
      <c r="V30" s="230"/>
      <c r="W30" s="230"/>
      <c r="X30" s="230"/>
      <c r="Y30" s="181"/>
      <c r="Z30" s="231"/>
      <c r="AA30" s="232"/>
      <c r="AB30" s="233"/>
      <c r="AC30" s="227">
        <f t="shared" si="9"/>
        <v>0</v>
      </c>
      <c r="AD30" s="228"/>
      <c r="AE30" s="229"/>
      <c r="AF30" s="227">
        <f t="shared" si="10"/>
        <v>0</v>
      </c>
      <c r="AG30" s="228"/>
      <c r="AH30" s="229"/>
      <c r="AI30" s="227">
        <f t="shared" si="11"/>
        <v>0</v>
      </c>
      <c r="AJ30" s="228"/>
      <c r="AK30" s="229"/>
      <c r="AL30" s="227">
        <f t="shared" si="12"/>
        <v>0</v>
      </c>
      <c r="AM30" s="228"/>
      <c r="AN30" s="229"/>
      <c r="AO30" s="227">
        <f t="shared" si="13"/>
        <v>0</v>
      </c>
      <c r="AP30" s="228"/>
      <c r="AQ30" s="229"/>
      <c r="AR30" s="227">
        <f t="shared" si="14"/>
        <v>0</v>
      </c>
      <c r="AS30" s="228"/>
      <c r="AT30" s="229"/>
      <c r="AU30" s="227">
        <f t="shared" si="15"/>
        <v>0</v>
      </c>
      <c r="AV30" s="228"/>
      <c r="AW30" s="229"/>
      <c r="AX30" s="227">
        <f t="shared" si="16"/>
        <v>0</v>
      </c>
      <c r="AY30" s="228"/>
      <c r="AZ30" s="229"/>
      <c r="BA30" s="227">
        <f t="shared" si="17"/>
        <v>0</v>
      </c>
      <c r="BB30" s="228"/>
      <c r="BC30" s="229"/>
      <c r="BD30" s="164"/>
      <c r="BH30" s="109"/>
      <c r="BI30" s="109"/>
      <c r="BJ30" s="110"/>
      <c r="BK30" s="116"/>
      <c r="BL30" s="116"/>
      <c r="BM30" s="116"/>
      <c r="BN30" s="116"/>
      <c r="BO30" s="116"/>
      <c r="BP30" s="116"/>
      <c r="BQ30" s="116"/>
      <c r="BR30" s="116"/>
      <c r="BS30" s="134"/>
      <c r="BT30" s="134"/>
      <c r="BU30" s="134"/>
      <c r="BV30" s="133"/>
      <c r="BW30" s="133"/>
    </row>
    <row r="31" spans="1:75" s="31" customFormat="1" ht="17.25" customHeight="1" x14ac:dyDescent="0.2">
      <c r="A31" s="72">
        <v>14</v>
      </c>
      <c r="B31" s="234"/>
      <c r="C31" s="234"/>
      <c r="D31" s="234"/>
      <c r="E31" s="234"/>
      <c r="F31" s="234"/>
      <c r="G31" s="234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1"/>
      <c r="T31" s="232"/>
      <c r="U31" s="233"/>
      <c r="V31" s="230"/>
      <c r="W31" s="230"/>
      <c r="X31" s="230"/>
      <c r="Y31" s="181"/>
      <c r="Z31" s="231"/>
      <c r="AA31" s="232"/>
      <c r="AB31" s="233"/>
      <c r="AC31" s="227">
        <f t="shared" si="9"/>
        <v>0</v>
      </c>
      <c r="AD31" s="228"/>
      <c r="AE31" s="229"/>
      <c r="AF31" s="227">
        <f t="shared" si="10"/>
        <v>0</v>
      </c>
      <c r="AG31" s="228"/>
      <c r="AH31" s="229"/>
      <c r="AI31" s="227">
        <f t="shared" si="11"/>
        <v>0</v>
      </c>
      <c r="AJ31" s="228"/>
      <c r="AK31" s="229"/>
      <c r="AL31" s="227">
        <f t="shared" si="12"/>
        <v>0</v>
      </c>
      <c r="AM31" s="228"/>
      <c r="AN31" s="229"/>
      <c r="AO31" s="227">
        <f t="shared" si="13"/>
        <v>0</v>
      </c>
      <c r="AP31" s="228"/>
      <c r="AQ31" s="229"/>
      <c r="AR31" s="227">
        <f t="shared" si="14"/>
        <v>0</v>
      </c>
      <c r="AS31" s="228"/>
      <c r="AT31" s="229"/>
      <c r="AU31" s="227">
        <f t="shared" si="15"/>
        <v>0</v>
      </c>
      <c r="AV31" s="228"/>
      <c r="AW31" s="229"/>
      <c r="AX31" s="227">
        <f t="shared" si="16"/>
        <v>0</v>
      </c>
      <c r="AY31" s="228"/>
      <c r="AZ31" s="229"/>
      <c r="BA31" s="227">
        <f t="shared" si="17"/>
        <v>0</v>
      </c>
      <c r="BB31" s="228"/>
      <c r="BC31" s="229"/>
      <c r="BD31" s="164"/>
      <c r="BH31" s="109"/>
      <c r="BI31" s="112"/>
      <c r="BJ31" s="109"/>
      <c r="BK31" s="116"/>
      <c r="BL31" s="116"/>
      <c r="BM31" s="116"/>
      <c r="BN31" s="116"/>
      <c r="BO31" s="116"/>
      <c r="BP31" s="116"/>
      <c r="BQ31" s="116"/>
      <c r="BR31" s="116"/>
      <c r="BS31" s="134"/>
      <c r="BT31" s="134"/>
      <c r="BU31" s="134"/>
      <c r="BV31" s="133"/>
      <c r="BW31" s="133"/>
    </row>
    <row r="32" spans="1:75" s="31" customFormat="1" ht="17.25" customHeight="1" x14ac:dyDescent="0.2">
      <c r="A32" s="72">
        <v>15</v>
      </c>
      <c r="B32" s="234"/>
      <c r="C32" s="234"/>
      <c r="D32" s="234"/>
      <c r="E32" s="234"/>
      <c r="F32" s="234"/>
      <c r="G32" s="234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1"/>
      <c r="T32" s="232"/>
      <c r="U32" s="233"/>
      <c r="V32" s="230"/>
      <c r="W32" s="230"/>
      <c r="X32" s="230"/>
      <c r="Y32" s="181"/>
      <c r="Z32" s="231"/>
      <c r="AA32" s="232"/>
      <c r="AB32" s="233"/>
      <c r="AC32" s="227">
        <f t="shared" si="9"/>
        <v>0</v>
      </c>
      <c r="AD32" s="228"/>
      <c r="AE32" s="229"/>
      <c r="AF32" s="227">
        <f t="shared" si="10"/>
        <v>0</v>
      </c>
      <c r="AG32" s="228"/>
      <c r="AH32" s="229"/>
      <c r="AI32" s="227">
        <f t="shared" si="11"/>
        <v>0</v>
      </c>
      <c r="AJ32" s="228"/>
      <c r="AK32" s="229"/>
      <c r="AL32" s="227">
        <f t="shared" si="12"/>
        <v>0</v>
      </c>
      <c r="AM32" s="228"/>
      <c r="AN32" s="229"/>
      <c r="AO32" s="227">
        <f t="shared" si="13"/>
        <v>0</v>
      </c>
      <c r="AP32" s="228"/>
      <c r="AQ32" s="229"/>
      <c r="AR32" s="227">
        <f t="shared" si="14"/>
        <v>0</v>
      </c>
      <c r="AS32" s="228"/>
      <c r="AT32" s="229"/>
      <c r="AU32" s="227">
        <f t="shared" si="15"/>
        <v>0</v>
      </c>
      <c r="AV32" s="228"/>
      <c r="AW32" s="229"/>
      <c r="AX32" s="227">
        <f t="shared" si="16"/>
        <v>0</v>
      </c>
      <c r="AY32" s="228"/>
      <c r="AZ32" s="229"/>
      <c r="BA32" s="227">
        <f t="shared" si="17"/>
        <v>0</v>
      </c>
      <c r="BB32" s="228"/>
      <c r="BC32" s="229"/>
      <c r="BD32" s="164"/>
      <c r="BH32" s="109"/>
      <c r="BI32" s="109"/>
      <c r="BJ32" s="109"/>
      <c r="BK32" s="116"/>
      <c r="BL32" s="116"/>
      <c r="BM32" s="116"/>
      <c r="BN32" s="116"/>
      <c r="BO32" s="116"/>
      <c r="BP32" s="116"/>
      <c r="BQ32" s="116"/>
      <c r="BR32" s="116"/>
      <c r="BS32" s="134"/>
      <c r="BT32" s="134"/>
      <c r="BU32" s="134"/>
      <c r="BV32" s="133"/>
      <c r="BW32" s="133"/>
    </row>
    <row r="33" spans="1:75" s="31" customFormat="1" ht="17.25" customHeight="1" x14ac:dyDescent="0.25">
      <c r="A33" s="72">
        <v>16</v>
      </c>
      <c r="B33" s="234"/>
      <c r="C33" s="234"/>
      <c r="D33" s="234"/>
      <c r="E33" s="234"/>
      <c r="F33" s="234"/>
      <c r="G33" s="234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1"/>
      <c r="T33" s="232"/>
      <c r="U33" s="233"/>
      <c r="V33" s="230"/>
      <c r="W33" s="230"/>
      <c r="X33" s="230"/>
      <c r="Y33" s="181"/>
      <c r="Z33" s="231"/>
      <c r="AA33" s="232"/>
      <c r="AB33" s="233"/>
      <c r="AC33" s="227">
        <f t="shared" si="9"/>
        <v>0</v>
      </c>
      <c r="AD33" s="228"/>
      <c r="AE33" s="229"/>
      <c r="AF33" s="227">
        <f t="shared" si="10"/>
        <v>0</v>
      </c>
      <c r="AG33" s="228"/>
      <c r="AH33" s="229"/>
      <c r="AI33" s="227">
        <f t="shared" si="11"/>
        <v>0</v>
      </c>
      <c r="AJ33" s="228"/>
      <c r="AK33" s="229"/>
      <c r="AL33" s="227">
        <f t="shared" si="12"/>
        <v>0</v>
      </c>
      <c r="AM33" s="228"/>
      <c r="AN33" s="229"/>
      <c r="AO33" s="227">
        <f t="shared" si="13"/>
        <v>0</v>
      </c>
      <c r="AP33" s="228"/>
      <c r="AQ33" s="229"/>
      <c r="AR33" s="227">
        <f t="shared" si="14"/>
        <v>0</v>
      </c>
      <c r="AS33" s="228"/>
      <c r="AT33" s="229"/>
      <c r="AU33" s="227">
        <f t="shared" si="15"/>
        <v>0</v>
      </c>
      <c r="AV33" s="228"/>
      <c r="AW33" s="229"/>
      <c r="AX33" s="227">
        <f t="shared" si="16"/>
        <v>0</v>
      </c>
      <c r="AY33" s="228"/>
      <c r="AZ33" s="229"/>
      <c r="BA33" s="227">
        <f t="shared" si="17"/>
        <v>0</v>
      </c>
      <c r="BB33" s="228"/>
      <c r="BC33" s="229"/>
      <c r="BD33" s="164"/>
      <c r="BH33" s="109"/>
      <c r="BI33" s="109"/>
      <c r="BJ33" s="109"/>
      <c r="BK33" s="114"/>
      <c r="BL33" s="114"/>
      <c r="BM33" s="114"/>
      <c r="BN33" s="114"/>
      <c r="BO33" s="114"/>
      <c r="BP33" s="114"/>
      <c r="BQ33" s="114"/>
      <c r="BR33" s="114"/>
      <c r="BS33" s="132"/>
      <c r="BT33" s="132"/>
      <c r="BU33" s="132"/>
      <c r="BV33" s="133"/>
      <c r="BW33" s="133"/>
    </row>
    <row r="34" spans="1:75" s="31" customFormat="1" ht="17.25" customHeight="1" x14ac:dyDescent="0.2">
      <c r="A34" s="72">
        <v>17</v>
      </c>
      <c r="B34" s="234"/>
      <c r="C34" s="234"/>
      <c r="D34" s="234"/>
      <c r="E34" s="234"/>
      <c r="F34" s="234"/>
      <c r="G34" s="234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1"/>
      <c r="T34" s="232"/>
      <c r="U34" s="233"/>
      <c r="V34" s="230"/>
      <c r="W34" s="230"/>
      <c r="X34" s="230"/>
      <c r="Y34" s="181"/>
      <c r="Z34" s="231"/>
      <c r="AA34" s="232"/>
      <c r="AB34" s="233"/>
      <c r="AC34" s="227">
        <f t="shared" si="9"/>
        <v>0</v>
      </c>
      <c r="AD34" s="228"/>
      <c r="AE34" s="229"/>
      <c r="AF34" s="227">
        <f t="shared" si="10"/>
        <v>0</v>
      </c>
      <c r="AG34" s="228"/>
      <c r="AH34" s="229"/>
      <c r="AI34" s="227">
        <f t="shared" si="11"/>
        <v>0</v>
      </c>
      <c r="AJ34" s="228"/>
      <c r="AK34" s="229"/>
      <c r="AL34" s="227">
        <f t="shared" si="12"/>
        <v>0</v>
      </c>
      <c r="AM34" s="228"/>
      <c r="AN34" s="229"/>
      <c r="AO34" s="227">
        <f t="shared" si="13"/>
        <v>0</v>
      </c>
      <c r="AP34" s="228"/>
      <c r="AQ34" s="229"/>
      <c r="AR34" s="227">
        <f t="shared" si="14"/>
        <v>0</v>
      </c>
      <c r="AS34" s="228"/>
      <c r="AT34" s="229"/>
      <c r="AU34" s="227">
        <f t="shared" si="15"/>
        <v>0</v>
      </c>
      <c r="AV34" s="228"/>
      <c r="AW34" s="229"/>
      <c r="AX34" s="227">
        <f t="shared" si="16"/>
        <v>0</v>
      </c>
      <c r="AY34" s="228"/>
      <c r="AZ34" s="229"/>
      <c r="BA34" s="227">
        <f t="shared" si="17"/>
        <v>0</v>
      </c>
      <c r="BB34" s="228"/>
      <c r="BC34" s="229"/>
      <c r="BD34" s="164"/>
      <c r="BH34" s="109"/>
      <c r="BI34" s="109"/>
      <c r="BJ34" s="112"/>
      <c r="BK34" s="110"/>
      <c r="BL34" s="110"/>
      <c r="BM34" s="110"/>
      <c r="BN34" s="110"/>
      <c r="BO34" s="110"/>
      <c r="BP34" s="110"/>
      <c r="BQ34" s="110"/>
      <c r="BR34" s="110"/>
      <c r="BS34" s="130"/>
      <c r="BT34" s="130"/>
      <c r="BU34" s="130"/>
      <c r="BV34" s="133"/>
      <c r="BW34" s="133"/>
    </row>
    <row r="35" spans="1:75" s="31" customFormat="1" ht="17.25" hidden="1" customHeight="1" x14ac:dyDescent="0.2">
      <c r="A35" s="72">
        <v>18</v>
      </c>
      <c r="B35" s="234"/>
      <c r="C35" s="234"/>
      <c r="D35" s="234"/>
      <c r="E35" s="234"/>
      <c r="F35" s="234"/>
      <c r="G35" s="234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1"/>
      <c r="T35" s="232"/>
      <c r="U35" s="233"/>
      <c r="V35" s="230"/>
      <c r="W35" s="230"/>
      <c r="X35" s="230"/>
      <c r="Y35" s="181"/>
      <c r="Z35" s="231"/>
      <c r="AA35" s="232"/>
      <c r="AB35" s="233"/>
      <c r="AC35" s="227">
        <f t="shared" si="9"/>
        <v>0</v>
      </c>
      <c r="AD35" s="228"/>
      <c r="AE35" s="229"/>
      <c r="AF35" s="227">
        <f t="shared" si="10"/>
        <v>0</v>
      </c>
      <c r="AG35" s="228"/>
      <c r="AH35" s="229"/>
      <c r="AI35" s="227">
        <f t="shared" si="11"/>
        <v>0</v>
      </c>
      <c r="AJ35" s="228"/>
      <c r="AK35" s="229"/>
      <c r="AL35" s="227">
        <f t="shared" si="12"/>
        <v>0</v>
      </c>
      <c r="AM35" s="228"/>
      <c r="AN35" s="229"/>
      <c r="AO35" s="227">
        <f t="shared" si="13"/>
        <v>0</v>
      </c>
      <c r="AP35" s="228"/>
      <c r="AQ35" s="229"/>
      <c r="AR35" s="227">
        <f t="shared" si="14"/>
        <v>0</v>
      </c>
      <c r="AS35" s="228"/>
      <c r="AT35" s="229"/>
      <c r="AU35" s="227">
        <f t="shared" si="15"/>
        <v>0</v>
      </c>
      <c r="AV35" s="228"/>
      <c r="AW35" s="229"/>
      <c r="AX35" s="227">
        <f t="shared" si="16"/>
        <v>0</v>
      </c>
      <c r="AY35" s="228"/>
      <c r="AZ35" s="229"/>
      <c r="BA35" s="227">
        <f t="shared" si="17"/>
        <v>0</v>
      </c>
      <c r="BB35" s="228"/>
      <c r="BC35" s="229"/>
      <c r="BD35" s="164"/>
      <c r="BH35" s="109"/>
      <c r="BI35" s="109"/>
      <c r="BJ35" s="112"/>
      <c r="BK35" s="109"/>
      <c r="BL35" s="109"/>
      <c r="BM35" s="109"/>
      <c r="BN35" s="109"/>
      <c r="BO35" s="109"/>
      <c r="BP35" s="109"/>
      <c r="BQ35" s="109"/>
      <c r="BR35" s="109"/>
      <c r="BS35" s="129"/>
      <c r="BT35" s="129"/>
      <c r="BU35" s="129"/>
      <c r="BV35" s="133"/>
      <c r="BW35" s="133"/>
    </row>
    <row r="36" spans="1:75" s="31" customFormat="1" ht="17.25" hidden="1" customHeight="1" x14ac:dyDescent="0.2">
      <c r="A36" s="72">
        <v>19</v>
      </c>
      <c r="B36" s="234"/>
      <c r="C36" s="234"/>
      <c r="D36" s="234"/>
      <c r="E36" s="234"/>
      <c r="F36" s="234"/>
      <c r="G36" s="234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1"/>
      <c r="T36" s="232"/>
      <c r="U36" s="233"/>
      <c r="V36" s="230"/>
      <c r="W36" s="230"/>
      <c r="X36" s="230"/>
      <c r="Y36" s="181"/>
      <c r="Z36" s="231"/>
      <c r="AA36" s="232"/>
      <c r="AB36" s="233"/>
      <c r="AC36" s="227">
        <f t="shared" si="9"/>
        <v>0</v>
      </c>
      <c r="AD36" s="228"/>
      <c r="AE36" s="229"/>
      <c r="AF36" s="227">
        <f t="shared" si="10"/>
        <v>0</v>
      </c>
      <c r="AG36" s="228"/>
      <c r="AH36" s="229"/>
      <c r="AI36" s="227">
        <f t="shared" si="11"/>
        <v>0</v>
      </c>
      <c r="AJ36" s="228"/>
      <c r="AK36" s="229"/>
      <c r="AL36" s="227">
        <f t="shared" si="12"/>
        <v>0</v>
      </c>
      <c r="AM36" s="228"/>
      <c r="AN36" s="229"/>
      <c r="AO36" s="227">
        <f t="shared" si="13"/>
        <v>0</v>
      </c>
      <c r="AP36" s="228"/>
      <c r="AQ36" s="229"/>
      <c r="AR36" s="227">
        <f t="shared" si="14"/>
        <v>0</v>
      </c>
      <c r="AS36" s="228"/>
      <c r="AT36" s="229"/>
      <c r="AU36" s="227">
        <f t="shared" si="15"/>
        <v>0</v>
      </c>
      <c r="AV36" s="228"/>
      <c r="AW36" s="229"/>
      <c r="AX36" s="227">
        <f t="shared" si="16"/>
        <v>0</v>
      </c>
      <c r="AY36" s="228"/>
      <c r="AZ36" s="229"/>
      <c r="BA36" s="227">
        <f t="shared" si="17"/>
        <v>0</v>
      </c>
      <c r="BB36" s="228"/>
      <c r="BC36" s="229"/>
      <c r="BD36" s="164"/>
      <c r="BH36" s="109"/>
      <c r="BI36" s="109"/>
      <c r="BJ36" s="110"/>
      <c r="BK36" s="109"/>
      <c r="BL36" s="109"/>
      <c r="BM36" s="109"/>
      <c r="BN36" s="109"/>
      <c r="BO36" s="109"/>
      <c r="BP36" s="109"/>
      <c r="BQ36" s="109"/>
      <c r="BR36" s="109"/>
      <c r="BS36" s="129"/>
      <c r="BT36" s="129"/>
      <c r="BU36" s="129"/>
      <c r="BV36" s="133"/>
      <c r="BW36" s="133"/>
    </row>
    <row r="37" spans="1:75" s="31" customFormat="1" ht="17.25" hidden="1" customHeight="1" x14ac:dyDescent="0.2">
      <c r="A37" s="72">
        <v>20</v>
      </c>
      <c r="B37" s="234"/>
      <c r="C37" s="234"/>
      <c r="D37" s="234"/>
      <c r="E37" s="234"/>
      <c r="F37" s="234"/>
      <c r="G37" s="234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1"/>
      <c r="T37" s="232"/>
      <c r="U37" s="233"/>
      <c r="V37" s="230"/>
      <c r="W37" s="230"/>
      <c r="X37" s="230"/>
      <c r="Y37" s="181"/>
      <c r="Z37" s="231"/>
      <c r="AA37" s="232"/>
      <c r="AB37" s="233"/>
      <c r="AC37" s="227">
        <f t="shared" si="9"/>
        <v>0</v>
      </c>
      <c r="AD37" s="228"/>
      <c r="AE37" s="229"/>
      <c r="AF37" s="227">
        <f t="shared" si="10"/>
        <v>0</v>
      </c>
      <c r="AG37" s="228"/>
      <c r="AH37" s="229"/>
      <c r="AI37" s="227">
        <f t="shared" si="11"/>
        <v>0</v>
      </c>
      <c r="AJ37" s="228"/>
      <c r="AK37" s="229"/>
      <c r="AL37" s="227">
        <f t="shared" si="12"/>
        <v>0</v>
      </c>
      <c r="AM37" s="228"/>
      <c r="AN37" s="229"/>
      <c r="AO37" s="227">
        <f t="shared" si="13"/>
        <v>0</v>
      </c>
      <c r="AP37" s="228"/>
      <c r="AQ37" s="229"/>
      <c r="AR37" s="227">
        <f t="shared" si="14"/>
        <v>0</v>
      </c>
      <c r="AS37" s="228"/>
      <c r="AT37" s="229"/>
      <c r="AU37" s="227">
        <f t="shared" si="15"/>
        <v>0</v>
      </c>
      <c r="AV37" s="228"/>
      <c r="AW37" s="229"/>
      <c r="AX37" s="227">
        <f t="shared" si="16"/>
        <v>0</v>
      </c>
      <c r="AY37" s="228"/>
      <c r="AZ37" s="229"/>
      <c r="BA37" s="227">
        <f t="shared" si="17"/>
        <v>0</v>
      </c>
      <c r="BB37" s="228"/>
      <c r="BC37" s="229"/>
      <c r="BD37" s="164"/>
      <c r="BH37" s="109"/>
      <c r="BI37" s="112"/>
      <c r="BJ37" s="109"/>
      <c r="BK37" s="109"/>
      <c r="BL37" s="109"/>
      <c r="BM37" s="109"/>
      <c r="BN37" s="109"/>
      <c r="BO37" s="109"/>
      <c r="BP37" s="109"/>
      <c r="BQ37" s="109"/>
      <c r="BR37" s="109"/>
      <c r="BS37" s="129"/>
      <c r="BT37" s="129"/>
      <c r="BU37" s="129"/>
      <c r="BV37" s="133"/>
      <c r="BW37" s="133"/>
    </row>
    <row r="38" spans="1:75" s="31" customFormat="1" ht="17.25" customHeight="1" x14ac:dyDescent="0.2">
      <c r="A38" s="72">
        <v>21</v>
      </c>
      <c r="B38" s="234"/>
      <c r="C38" s="234"/>
      <c r="D38" s="234"/>
      <c r="E38" s="234"/>
      <c r="F38" s="234"/>
      <c r="G38" s="234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1"/>
      <c r="T38" s="232"/>
      <c r="U38" s="233"/>
      <c r="V38" s="230"/>
      <c r="W38" s="230"/>
      <c r="X38" s="230"/>
      <c r="Y38" s="181"/>
      <c r="Z38" s="231"/>
      <c r="AA38" s="232"/>
      <c r="AB38" s="233"/>
      <c r="AC38" s="227">
        <f t="shared" si="9"/>
        <v>0</v>
      </c>
      <c r="AD38" s="228"/>
      <c r="AE38" s="229"/>
      <c r="AF38" s="227">
        <f t="shared" si="10"/>
        <v>0</v>
      </c>
      <c r="AG38" s="228"/>
      <c r="AH38" s="229"/>
      <c r="AI38" s="227">
        <f t="shared" si="11"/>
        <v>0</v>
      </c>
      <c r="AJ38" s="228"/>
      <c r="AK38" s="229"/>
      <c r="AL38" s="227">
        <f t="shared" si="12"/>
        <v>0</v>
      </c>
      <c r="AM38" s="228"/>
      <c r="AN38" s="229"/>
      <c r="AO38" s="227">
        <f t="shared" si="13"/>
        <v>0</v>
      </c>
      <c r="AP38" s="228"/>
      <c r="AQ38" s="229"/>
      <c r="AR38" s="227">
        <f t="shared" si="14"/>
        <v>0</v>
      </c>
      <c r="AS38" s="228"/>
      <c r="AT38" s="229"/>
      <c r="AU38" s="227">
        <f t="shared" si="15"/>
        <v>0</v>
      </c>
      <c r="AV38" s="228"/>
      <c r="AW38" s="229"/>
      <c r="AX38" s="227">
        <f t="shared" si="16"/>
        <v>0</v>
      </c>
      <c r="AY38" s="228"/>
      <c r="AZ38" s="229"/>
      <c r="BA38" s="227">
        <f t="shared" si="17"/>
        <v>0</v>
      </c>
      <c r="BB38" s="228"/>
      <c r="BC38" s="229"/>
      <c r="BD38" s="164"/>
      <c r="BH38" s="109"/>
      <c r="BI38" s="110"/>
      <c r="BJ38" s="109"/>
      <c r="BK38" s="112"/>
      <c r="BL38" s="116"/>
      <c r="BM38" s="116"/>
      <c r="BN38" s="116"/>
      <c r="BO38" s="116"/>
      <c r="BP38" s="116"/>
      <c r="BQ38" s="116"/>
      <c r="BR38" s="116"/>
      <c r="BS38" s="134"/>
      <c r="BT38" s="134"/>
      <c r="BU38" s="134"/>
      <c r="BV38" s="133"/>
      <c r="BW38" s="133"/>
    </row>
    <row r="39" spans="1:75" s="31" customFormat="1" ht="17.25" customHeight="1" x14ac:dyDescent="0.25">
      <c r="A39" s="72">
        <v>22</v>
      </c>
      <c r="B39" s="234"/>
      <c r="C39" s="234"/>
      <c r="D39" s="234"/>
      <c r="E39" s="234"/>
      <c r="F39" s="234"/>
      <c r="G39" s="234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1"/>
      <c r="T39" s="232"/>
      <c r="U39" s="233"/>
      <c r="V39" s="230"/>
      <c r="W39" s="230"/>
      <c r="X39" s="230"/>
      <c r="Y39" s="181"/>
      <c r="Z39" s="231"/>
      <c r="AA39" s="232"/>
      <c r="AB39" s="233"/>
      <c r="AC39" s="227">
        <f t="shared" si="9"/>
        <v>0</v>
      </c>
      <c r="AD39" s="228"/>
      <c r="AE39" s="229"/>
      <c r="AF39" s="227">
        <f t="shared" si="10"/>
        <v>0</v>
      </c>
      <c r="AG39" s="228"/>
      <c r="AH39" s="229"/>
      <c r="AI39" s="227">
        <f t="shared" si="11"/>
        <v>0</v>
      </c>
      <c r="AJ39" s="228"/>
      <c r="AK39" s="229"/>
      <c r="AL39" s="227">
        <f t="shared" si="12"/>
        <v>0</v>
      </c>
      <c r="AM39" s="228"/>
      <c r="AN39" s="229"/>
      <c r="AO39" s="227">
        <f t="shared" si="13"/>
        <v>0</v>
      </c>
      <c r="AP39" s="228"/>
      <c r="AQ39" s="229"/>
      <c r="AR39" s="227">
        <f t="shared" si="14"/>
        <v>0</v>
      </c>
      <c r="AS39" s="228"/>
      <c r="AT39" s="229"/>
      <c r="AU39" s="227">
        <f t="shared" si="15"/>
        <v>0</v>
      </c>
      <c r="AV39" s="228"/>
      <c r="AW39" s="229"/>
      <c r="AX39" s="227">
        <f t="shared" si="16"/>
        <v>0</v>
      </c>
      <c r="AY39" s="228"/>
      <c r="AZ39" s="229"/>
      <c r="BA39" s="227">
        <f t="shared" si="17"/>
        <v>0</v>
      </c>
      <c r="BB39" s="228"/>
      <c r="BC39" s="229"/>
      <c r="BD39" s="164"/>
      <c r="BH39" s="112"/>
      <c r="BI39" s="109"/>
      <c r="BJ39" s="109"/>
      <c r="BK39" s="114"/>
      <c r="BL39" s="114"/>
      <c r="BM39" s="114"/>
      <c r="BN39" s="114"/>
      <c r="BO39" s="114"/>
      <c r="BP39" s="114"/>
      <c r="BQ39" s="114"/>
      <c r="BR39" s="114"/>
      <c r="BS39" s="132"/>
      <c r="BT39" s="132"/>
      <c r="BU39" s="132"/>
      <c r="BV39" s="133"/>
      <c r="BW39" s="133"/>
    </row>
    <row r="40" spans="1:75" s="31" customFormat="1" ht="17.25" hidden="1" customHeight="1" x14ac:dyDescent="0.2">
      <c r="A40" s="72">
        <v>23</v>
      </c>
      <c r="B40" s="234"/>
      <c r="C40" s="234"/>
      <c r="D40" s="234"/>
      <c r="E40" s="234"/>
      <c r="F40" s="234"/>
      <c r="G40" s="234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1"/>
      <c r="T40" s="232"/>
      <c r="U40" s="233"/>
      <c r="V40" s="230"/>
      <c r="W40" s="230"/>
      <c r="X40" s="230"/>
      <c r="Y40" s="181"/>
      <c r="Z40" s="231"/>
      <c r="AA40" s="232"/>
      <c r="AB40" s="233"/>
      <c r="AC40" s="227">
        <f t="shared" si="9"/>
        <v>0</v>
      </c>
      <c r="AD40" s="228"/>
      <c r="AE40" s="229"/>
      <c r="AF40" s="227">
        <f t="shared" si="10"/>
        <v>0</v>
      </c>
      <c r="AG40" s="228"/>
      <c r="AH40" s="229"/>
      <c r="AI40" s="227">
        <f t="shared" si="11"/>
        <v>0</v>
      </c>
      <c r="AJ40" s="228"/>
      <c r="AK40" s="229"/>
      <c r="AL40" s="227">
        <f t="shared" si="12"/>
        <v>0</v>
      </c>
      <c r="AM40" s="228"/>
      <c r="AN40" s="229"/>
      <c r="AO40" s="227">
        <f t="shared" si="13"/>
        <v>0</v>
      </c>
      <c r="AP40" s="228"/>
      <c r="AQ40" s="229"/>
      <c r="AR40" s="227">
        <f t="shared" si="14"/>
        <v>0</v>
      </c>
      <c r="AS40" s="228"/>
      <c r="AT40" s="229"/>
      <c r="AU40" s="227">
        <f t="shared" si="15"/>
        <v>0</v>
      </c>
      <c r="AV40" s="228"/>
      <c r="AW40" s="229"/>
      <c r="AX40" s="227">
        <f t="shared" si="16"/>
        <v>0</v>
      </c>
      <c r="AY40" s="228"/>
      <c r="AZ40" s="229"/>
      <c r="BA40" s="227">
        <f t="shared" si="17"/>
        <v>0</v>
      </c>
      <c r="BB40" s="228"/>
      <c r="BC40" s="229"/>
      <c r="BD40" s="164"/>
      <c r="BH40" s="112"/>
      <c r="BI40" s="109"/>
      <c r="BJ40" s="109"/>
      <c r="BK40" s="110"/>
      <c r="BL40" s="110"/>
      <c r="BM40" s="110"/>
      <c r="BN40" s="110"/>
      <c r="BO40" s="110"/>
      <c r="BP40" s="110"/>
      <c r="BQ40" s="110"/>
      <c r="BR40" s="110"/>
      <c r="BS40" s="130"/>
      <c r="BT40" s="130"/>
      <c r="BU40" s="130"/>
      <c r="BV40" s="133"/>
      <c r="BW40" s="133"/>
    </row>
    <row r="41" spans="1:75" s="31" customFormat="1" ht="17.25" hidden="1" customHeight="1" x14ac:dyDescent="0.2">
      <c r="A41" s="72">
        <v>24</v>
      </c>
      <c r="B41" s="234"/>
      <c r="C41" s="234"/>
      <c r="D41" s="234"/>
      <c r="E41" s="234"/>
      <c r="F41" s="234"/>
      <c r="G41" s="234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1"/>
      <c r="T41" s="232"/>
      <c r="U41" s="233"/>
      <c r="V41" s="230"/>
      <c r="W41" s="230"/>
      <c r="X41" s="230"/>
      <c r="Y41" s="181"/>
      <c r="Z41" s="231"/>
      <c r="AA41" s="232"/>
      <c r="AB41" s="233"/>
      <c r="AC41" s="227">
        <f t="shared" si="9"/>
        <v>0</v>
      </c>
      <c r="AD41" s="228"/>
      <c r="AE41" s="229"/>
      <c r="AF41" s="227">
        <f t="shared" si="10"/>
        <v>0</v>
      </c>
      <c r="AG41" s="228"/>
      <c r="AH41" s="229"/>
      <c r="AI41" s="227">
        <f t="shared" si="11"/>
        <v>0</v>
      </c>
      <c r="AJ41" s="228"/>
      <c r="AK41" s="229"/>
      <c r="AL41" s="227">
        <f t="shared" si="12"/>
        <v>0</v>
      </c>
      <c r="AM41" s="228"/>
      <c r="AN41" s="229"/>
      <c r="AO41" s="227">
        <f t="shared" si="13"/>
        <v>0</v>
      </c>
      <c r="AP41" s="228"/>
      <c r="AQ41" s="229"/>
      <c r="AR41" s="227">
        <f t="shared" si="14"/>
        <v>0</v>
      </c>
      <c r="AS41" s="228"/>
      <c r="AT41" s="229"/>
      <c r="AU41" s="227">
        <f t="shared" si="15"/>
        <v>0</v>
      </c>
      <c r="AV41" s="228"/>
      <c r="AW41" s="229"/>
      <c r="AX41" s="227">
        <f t="shared" si="16"/>
        <v>0</v>
      </c>
      <c r="AY41" s="228"/>
      <c r="AZ41" s="229"/>
      <c r="BA41" s="227">
        <f t="shared" si="17"/>
        <v>0</v>
      </c>
      <c r="BB41" s="228"/>
      <c r="BC41" s="229"/>
      <c r="BD41" s="164"/>
      <c r="BH41" s="112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29"/>
      <c r="BT41" s="129"/>
      <c r="BU41" s="129"/>
      <c r="BV41" s="133"/>
      <c r="BW41" s="133"/>
    </row>
    <row r="42" spans="1:75" s="31" customFormat="1" ht="17.25" hidden="1" customHeight="1" x14ac:dyDescent="0.2">
      <c r="A42" s="72">
        <v>25</v>
      </c>
      <c r="B42" s="234"/>
      <c r="C42" s="234"/>
      <c r="D42" s="234"/>
      <c r="E42" s="234"/>
      <c r="F42" s="234"/>
      <c r="G42" s="234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1"/>
      <c r="T42" s="232"/>
      <c r="U42" s="233"/>
      <c r="V42" s="230"/>
      <c r="W42" s="230"/>
      <c r="X42" s="230"/>
      <c r="Y42" s="181"/>
      <c r="Z42" s="231"/>
      <c r="AA42" s="232"/>
      <c r="AB42" s="233"/>
      <c r="AC42" s="227">
        <f t="shared" si="9"/>
        <v>0</v>
      </c>
      <c r="AD42" s="228"/>
      <c r="AE42" s="229"/>
      <c r="AF42" s="227">
        <f t="shared" si="10"/>
        <v>0</v>
      </c>
      <c r="AG42" s="228"/>
      <c r="AH42" s="229"/>
      <c r="AI42" s="227">
        <f t="shared" si="11"/>
        <v>0</v>
      </c>
      <c r="AJ42" s="228"/>
      <c r="AK42" s="229"/>
      <c r="AL42" s="227">
        <f t="shared" si="12"/>
        <v>0</v>
      </c>
      <c r="AM42" s="228"/>
      <c r="AN42" s="229"/>
      <c r="AO42" s="227">
        <f t="shared" si="13"/>
        <v>0</v>
      </c>
      <c r="AP42" s="228"/>
      <c r="AQ42" s="229"/>
      <c r="AR42" s="227">
        <f t="shared" si="14"/>
        <v>0</v>
      </c>
      <c r="AS42" s="228"/>
      <c r="AT42" s="229"/>
      <c r="AU42" s="227">
        <f t="shared" si="15"/>
        <v>0</v>
      </c>
      <c r="AV42" s="228"/>
      <c r="AW42" s="229"/>
      <c r="AX42" s="227">
        <f t="shared" si="16"/>
        <v>0</v>
      </c>
      <c r="AY42" s="228"/>
      <c r="AZ42" s="229"/>
      <c r="BA42" s="227">
        <f t="shared" si="17"/>
        <v>0</v>
      </c>
      <c r="BB42" s="228"/>
      <c r="BC42" s="229"/>
      <c r="BD42" s="164"/>
      <c r="BH42" s="112"/>
      <c r="BI42" s="109"/>
      <c r="BJ42" s="112"/>
      <c r="BK42" s="109"/>
      <c r="BL42" s="109"/>
      <c r="BM42" s="109"/>
      <c r="BN42" s="109"/>
      <c r="BO42" s="109"/>
      <c r="BP42" s="109"/>
      <c r="BQ42" s="109"/>
      <c r="BR42" s="109"/>
      <c r="BS42" s="129"/>
      <c r="BT42" s="129"/>
      <c r="BU42" s="129"/>
      <c r="BV42" s="133"/>
      <c r="BW42" s="133"/>
    </row>
    <row r="43" spans="1:75" s="31" customFormat="1" ht="17.25" hidden="1" customHeight="1" x14ac:dyDescent="0.2">
      <c r="A43" s="72">
        <v>26</v>
      </c>
      <c r="B43" s="234"/>
      <c r="C43" s="234"/>
      <c r="D43" s="234"/>
      <c r="E43" s="234"/>
      <c r="F43" s="234"/>
      <c r="G43" s="234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1"/>
      <c r="T43" s="232"/>
      <c r="U43" s="233"/>
      <c r="V43" s="230"/>
      <c r="W43" s="230"/>
      <c r="X43" s="230"/>
      <c r="Y43" s="181"/>
      <c r="Z43" s="231"/>
      <c r="AA43" s="232"/>
      <c r="AB43" s="233"/>
      <c r="AC43" s="227">
        <f t="shared" si="9"/>
        <v>0</v>
      </c>
      <c r="AD43" s="228"/>
      <c r="AE43" s="229"/>
      <c r="AF43" s="227">
        <f t="shared" si="10"/>
        <v>0</v>
      </c>
      <c r="AG43" s="228"/>
      <c r="AH43" s="229"/>
      <c r="AI43" s="227">
        <f t="shared" si="11"/>
        <v>0</v>
      </c>
      <c r="AJ43" s="228"/>
      <c r="AK43" s="229"/>
      <c r="AL43" s="227">
        <f t="shared" si="12"/>
        <v>0</v>
      </c>
      <c r="AM43" s="228"/>
      <c r="AN43" s="229"/>
      <c r="AO43" s="227">
        <f t="shared" si="13"/>
        <v>0</v>
      </c>
      <c r="AP43" s="228"/>
      <c r="AQ43" s="229"/>
      <c r="AR43" s="227">
        <f t="shared" si="14"/>
        <v>0</v>
      </c>
      <c r="AS43" s="228"/>
      <c r="AT43" s="229"/>
      <c r="AU43" s="227">
        <f t="shared" si="15"/>
        <v>0</v>
      </c>
      <c r="AV43" s="228"/>
      <c r="AW43" s="229"/>
      <c r="AX43" s="227">
        <f t="shared" si="16"/>
        <v>0</v>
      </c>
      <c r="AY43" s="228"/>
      <c r="AZ43" s="229"/>
      <c r="BA43" s="227">
        <f t="shared" si="17"/>
        <v>0</v>
      </c>
      <c r="BB43" s="228"/>
      <c r="BC43" s="229"/>
      <c r="BD43" s="164"/>
      <c r="BH43" s="112"/>
      <c r="BI43" s="112"/>
      <c r="BJ43" s="110"/>
      <c r="BK43" s="109"/>
      <c r="BL43" s="109"/>
      <c r="BM43" s="109"/>
      <c r="BN43" s="109"/>
      <c r="BO43" s="109"/>
      <c r="BP43" s="109"/>
      <c r="BQ43" s="109"/>
      <c r="BR43" s="109"/>
      <c r="BS43" s="129"/>
      <c r="BT43" s="129"/>
      <c r="BU43" s="129"/>
      <c r="BV43" s="133"/>
      <c r="BW43" s="133"/>
    </row>
    <row r="44" spans="1:75" s="31" customFormat="1" ht="17.25" hidden="1" customHeight="1" x14ac:dyDescent="0.2">
      <c r="A44" s="72">
        <v>27</v>
      </c>
      <c r="B44" s="234"/>
      <c r="C44" s="234"/>
      <c r="D44" s="234"/>
      <c r="E44" s="234"/>
      <c r="F44" s="234"/>
      <c r="G44" s="234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1"/>
      <c r="T44" s="232"/>
      <c r="U44" s="233"/>
      <c r="V44" s="230"/>
      <c r="W44" s="230"/>
      <c r="X44" s="230"/>
      <c r="Y44" s="181"/>
      <c r="Z44" s="231"/>
      <c r="AA44" s="232"/>
      <c r="AB44" s="233"/>
      <c r="AC44" s="227">
        <f t="shared" si="9"/>
        <v>0</v>
      </c>
      <c r="AD44" s="228"/>
      <c r="AE44" s="229"/>
      <c r="AF44" s="227">
        <f t="shared" si="10"/>
        <v>0</v>
      </c>
      <c r="AG44" s="228"/>
      <c r="AH44" s="229"/>
      <c r="AI44" s="227">
        <f t="shared" si="11"/>
        <v>0</v>
      </c>
      <c r="AJ44" s="228"/>
      <c r="AK44" s="229"/>
      <c r="AL44" s="227">
        <f t="shared" si="12"/>
        <v>0</v>
      </c>
      <c r="AM44" s="228"/>
      <c r="AN44" s="229"/>
      <c r="AO44" s="227">
        <f t="shared" si="13"/>
        <v>0</v>
      </c>
      <c r="AP44" s="228"/>
      <c r="AQ44" s="229"/>
      <c r="AR44" s="227">
        <f t="shared" si="14"/>
        <v>0</v>
      </c>
      <c r="AS44" s="228"/>
      <c r="AT44" s="229"/>
      <c r="AU44" s="227">
        <f t="shared" si="15"/>
        <v>0</v>
      </c>
      <c r="AV44" s="228"/>
      <c r="AW44" s="229"/>
      <c r="AX44" s="227">
        <f t="shared" si="16"/>
        <v>0</v>
      </c>
      <c r="AY44" s="228"/>
      <c r="AZ44" s="229"/>
      <c r="BA44" s="227">
        <f t="shared" si="17"/>
        <v>0</v>
      </c>
      <c r="BB44" s="228"/>
      <c r="BC44" s="229"/>
      <c r="BD44" s="164"/>
      <c r="BH44" s="112"/>
      <c r="BI44" s="112"/>
      <c r="BJ44" s="109"/>
      <c r="BK44" s="109"/>
      <c r="BL44" s="109"/>
      <c r="BM44" s="109"/>
      <c r="BN44" s="109"/>
      <c r="BO44" s="109"/>
      <c r="BP44" s="109"/>
      <c r="BQ44" s="109"/>
      <c r="BR44" s="109"/>
      <c r="BS44" s="129"/>
      <c r="BT44" s="129"/>
      <c r="BU44" s="129"/>
      <c r="BV44" s="133"/>
      <c r="BW44" s="133"/>
    </row>
    <row r="45" spans="1:75" s="31" customFormat="1" ht="17.25" hidden="1" customHeight="1" x14ac:dyDescent="0.2">
      <c r="A45" s="72">
        <v>28</v>
      </c>
      <c r="B45" s="234"/>
      <c r="C45" s="234"/>
      <c r="D45" s="234"/>
      <c r="E45" s="234"/>
      <c r="F45" s="234"/>
      <c r="G45" s="234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1"/>
      <c r="T45" s="232"/>
      <c r="U45" s="233"/>
      <c r="V45" s="230"/>
      <c r="W45" s="230"/>
      <c r="X45" s="230"/>
      <c r="Y45" s="181"/>
      <c r="Z45" s="231"/>
      <c r="AA45" s="232"/>
      <c r="AB45" s="233"/>
      <c r="AC45" s="227">
        <f t="shared" si="9"/>
        <v>0</v>
      </c>
      <c r="AD45" s="228"/>
      <c r="AE45" s="229"/>
      <c r="AF45" s="227">
        <f t="shared" si="10"/>
        <v>0</v>
      </c>
      <c r="AG45" s="228"/>
      <c r="AH45" s="229"/>
      <c r="AI45" s="227">
        <f t="shared" si="11"/>
        <v>0</v>
      </c>
      <c r="AJ45" s="228"/>
      <c r="AK45" s="229"/>
      <c r="AL45" s="227">
        <f t="shared" si="12"/>
        <v>0</v>
      </c>
      <c r="AM45" s="228"/>
      <c r="AN45" s="229"/>
      <c r="AO45" s="227">
        <f t="shared" si="13"/>
        <v>0</v>
      </c>
      <c r="AP45" s="228"/>
      <c r="AQ45" s="229"/>
      <c r="AR45" s="227">
        <f t="shared" si="14"/>
        <v>0</v>
      </c>
      <c r="AS45" s="228"/>
      <c r="AT45" s="229"/>
      <c r="AU45" s="227">
        <f t="shared" si="15"/>
        <v>0</v>
      </c>
      <c r="AV45" s="228"/>
      <c r="AW45" s="229"/>
      <c r="AX45" s="227">
        <f t="shared" si="16"/>
        <v>0</v>
      </c>
      <c r="AY45" s="228"/>
      <c r="AZ45" s="229"/>
      <c r="BA45" s="227">
        <f t="shared" si="17"/>
        <v>0</v>
      </c>
      <c r="BB45" s="228"/>
      <c r="BC45" s="229"/>
      <c r="BD45" s="164"/>
      <c r="BH45" s="112"/>
      <c r="BI45" s="112"/>
      <c r="BJ45" s="109"/>
      <c r="BK45" s="109"/>
      <c r="BL45" s="109"/>
      <c r="BM45" s="109"/>
      <c r="BN45" s="109"/>
      <c r="BO45" s="109"/>
      <c r="BP45" s="109"/>
      <c r="BQ45" s="109"/>
      <c r="BR45" s="109"/>
      <c r="BS45" s="129"/>
      <c r="BT45" s="129"/>
      <c r="BU45" s="129"/>
      <c r="BV45" s="133"/>
      <c r="BW45" s="133"/>
    </row>
    <row r="46" spans="1:75" s="31" customFormat="1" ht="17.25" hidden="1" customHeight="1" x14ac:dyDescent="0.25">
      <c r="A46" s="72">
        <v>29</v>
      </c>
      <c r="B46" s="234"/>
      <c r="C46" s="234"/>
      <c r="D46" s="234"/>
      <c r="E46" s="234"/>
      <c r="F46" s="234"/>
      <c r="G46" s="234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1"/>
      <c r="T46" s="232"/>
      <c r="U46" s="233"/>
      <c r="V46" s="230"/>
      <c r="W46" s="230"/>
      <c r="X46" s="230"/>
      <c r="Y46" s="181"/>
      <c r="Z46" s="231"/>
      <c r="AA46" s="232"/>
      <c r="AB46" s="233"/>
      <c r="AC46" s="227">
        <f t="shared" si="9"/>
        <v>0</v>
      </c>
      <c r="AD46" s="228"/>
      <c r="AE46" s="229"/>
      <c r="AF46" s="227">
        <f t="shared" si="10"/>
        <v>0</v>
      </c>
      <c r="AG46" s="228"/>
      <c r="AH46" s="229"/>
      <c r="AI46" s="227">
        <f t="shared" si="11"/>
        <v>0</v>
      </c>
      <c r="AJ46" s="228"/>
      <c r="AK46" s="229"/>
      <c r="AL46" s="227">
        <f t="shared" si="12"/>
        <v>0</v>
      </c>
      <c r="AM46" s="228"/>
      <c r="AN46" s="229"/>
      <c r="AO46" s="227">
        <f t="shared" si="13"/>
        <v>0</v>
      </c>
      <c r="AP46" s="228"/>
      <c r="AQ46" s="229"/>
      <c r="AR46" s="227">
        <f t="shared" si="14"/>
        <v>0</v>
      </c>
      <c r="AS46" s="228"/>
      <c r="AT46" s="229"/>
      <c r="AU46" s="227">
        <f t="shared" si="15"/>
        <v>0</v>
      </c>
      <c r="AV46" s="228"/>
      <c r="AW46" s="229"/>
      <c r="AX46" s="227">
        <f t="shared" si="16"/>
        <v>0</v>
      </c>
      <c r="AY46" s="228"/>
      <c r="AZ46" s="229"/>
      <c r="BA46" s="227">
        <f t="shared" si="17"/>
        <v>0</v>
      </c>
      <c r="BB46" s="228"/>
      <c r="BC46" s="229"/>
      <c r="BD46" s="164"/>
      <c r="BH46" s="112"/>
      <c r="BI46" s="112"/>
      <c r="BJ46" s="109"/>
      <c r="BK46" s="114"/>
      <c r="BL46" s="114"/>
      <c r="BM46" s="114"/>
      <c r="BN46" s="114"/>
      <c r="BO46" s="114"/>
      <c r="BP46" s="114"/>
      <c r="BQ46" s="114"/>
      <c r="BR46" s="114"/>
      <c r="BS46" s="132"/>
      <c r="BT46" s="132"/>
      <c r="BU46" s="132"/>
      <c r="BV46" s="133"/>
      <c r="BW46" s="133"/>
    </row>
    <row r="47" spans="1:75" s="31" customFormat="1" ht="17.25" hidden="1" customHeight="1" x14ac:dyDescent="0.2">
      <c r="A47" s="72">
        <v>30</v>
      </c>
      <c r="B47" s="234"/>
      <c r="C47" s="234"/>
      <c r="D47" s="234"/>
      <c r="E47" s="234"/>
      <c r="F47" s="234"/>
      <c r="G47" s="234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1"/>
      <c r="T47" s="232"/>
      <c r="U47" s="233"/>
      <c r="V47" s="230"/>
      <c r="W47" s="230"/>
      <c r="X47" s="230"/>
      <c r="Y47" s="181"/>
      <c r="Z47" s="231"/>
      <c r="AA47" s="232"/>
      <c r="AB47" s="233"/>
      <c r="AC47" s="227">
        <f t="shared" si="9"/>
        <v>0</v>
      </c>
      <c r="AD47" s="228"/>
      <c r="AE47" s="229"/>
      <c r="AF47" s="227">
        <f t="shared" si="10"/>
        <v>0</v>
      </c>
      <c r="AG47" s="228"/>
      <c r="AH47" s="229"/>
      <c r="AI47" s="227">
        <f t="shared" si="11"/>
        <v>0</v>
      </c>
      <c r="AJ47" s="228"/>
      <c r="AK47" s="229"/>
      <c r="AL47" s="227">
        <f t="shared" si="12"/>
        <v>0</v>
      </c>
      <c r="AM47" s="228"/>
      <c r="AN47" s="229"/>
      <c r="AO47" s="227">
        <f t="shared" si="13"/>
        <v>0</v>
      </c>
      <c r="AP47" s="228"/>
      <c r="AQ47" s="229"/>
      <c r="AR47" s="227">
        <f t="shared" si="14"/>
        <v>0</v>
      </c>
      <c r="AS47" s="228"/>
      <c r="AT47" s="229"/>
      <c r="AU47" s="227">
        <f t="shared" si="15"/>
        <v>0</v>
      </c>
      <c r="AV47" s="228"/>
      <c r="AW47" s="229"/>
      <c r="AX47" s="227">
        <f t="shared" si="16"/>
        <v>0</v>
      </c>
      <c r="AY47" s="228"/>
      <c r="AZ47" s="229"/>
      <c r="BA47" s="227">
        <f t="shared" si="17"/>
        <v>0</v>
      </c>
      <c r="BB47" s="228"/>
      <c r="BC47" s="229"/>
      <c r="BD47" s="164"/>
      <c r="BH47" s="109"/>
      <c r="BI47" s="112"/>
      <c r="BJ47" s="109"/>
      <c r="BK47" s="110"/>
      <c r="BL47" s="110"/>
      <c r="BM47" s="110"/>
      <c r="BN47" s="110"/>
      <c r="BO47" s="110"/>
      <c r="BP47" s="110"/>
      <c r="BQ47" s="110"/>
      <c r="BR47" s="110"/>
      <c r="BS47" s="130"/>
      <c r="BT47" s="130"/>
      <c r="BU47" s="130"/>
      <c r="BV47" s="133"/>
      <c r="BW47" s="133"/>
    </row>
    <row r="48" spans="1:75" s="31" customFormat="1" ht="17.25" hidden="1" customHeight="1" x14ac:dyDescent="0.2">
      <c r="A48" s="72">
        <v>31</v>
      </c>
      <c r="B48" s="234"/>
      <c r="C48" s="234"/>
      <c r="D48" s="234"/>
      <c r="E48" s="234"/>
      <c r="F48" s="234"/>
      <c r="G48" s="234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1"/>
      <c r="T48" s="232"/>
      <c r="U48" s="233"/>
      <c r="V48" s="230"/>
      <c r="W48" s="230"/>
      <c r="X48" s="230"/>
      <c r="Y48" s="181"/>
      <c r="Z48" s="231"/>
      <c r="AA48" s="232"/>
      <c r="AB48" s="233"/>
      <c r="AC48" s="227">
        <f t="shared" si="9"/>
        <v>0</v>
      </c>
      <c r="AD48" s="228"/>
      <c r="AE48" s="229"/>
      <c r="AF48" s="227">
        <f t="shared" si="10"/>
        <v>0</v>
      </c>
      <c r="AG48" s="228"/>
      <c r="AH48" s="229"/>
      <c r="AI48" s="227">
        <f t="shared" si="11"/>
        <v>0</v>
      </c>
      <c r="AJ48" s="228"/>
      <c r="AK48" s="229"/>
      <c r="AL48" s="227">
        <f t="shared" si="12"/>
        <v>0</v>
      </c>
      <c r="AM48" s="228"/>
      <c r="AN48" s="229"/>
      <c r="AO48" s="227">
        <f t="shared" si="13"/>
        <v>0</v>
      </c>
      <c r="AP48" s="228"/>
      <c r="AQ48" s="229"/>
      <c r="AR48" s="227">
        <f t="shared" si="14"/>
        <v>0</v>
      </c>
      <c r="AS48" s="228"/>
      <c r="AT48" s="229"/>
      <c r="AU48" s="227">
        <f t="shared" si="15"/>
        <v>0</v>
      </c>
      <c r="AV48" s="228"/>
      <c r="AW48" s="229"/>
      <c r="AX48" s="227">
        <f t="shared" si="16"/>
        <v>0</v>
      </c>
      <c r="AY48" s="228"/>
      <c r="AZ48" s="229"/>
      <c r="BA48" s="227">
        <f t="shared" si="17"/>
        <v>0</v>
      </c>
      <c r="BB48" s="228"/>
      <c r="BC48" s="229"/>
      <c r="BD48" s="164"/>
      <c r="BH48" s="109"/>
      <c r="BI48" s="109"/>
      <c r="BJ48" s="112"/>
      <c r="BK48" s="109"/>
      <c r="BL48" s="109"/>
      <c r="BM48" s="109"/>
      <c r="BN48" s="109"/>
      <c r="BO48" s="109"/>
      <c r="BP48" s="109"/>
      <c r="BQ48" s="109"/>
      <c r="BR48" s="109"/>
      <c r="BS48" s="129"/>
      <c r="BT48" s="129"/>
      <c r="BU48" s="129"/>
      <c r="BV48" s="133"/>
      <c r="BW48" s="133"/>
    </row>
    <row r="49" spans="1:75" s="31" customFormat="1" ht="17.25" hidden="1" customHeight="1" x14ac:dyDescent="0.2">
      <c r="A49" s="72">
        <v>32</v>
      </c>
      <c r="B49" s="234"/>
      <c r="C49" s="234"/>
      <c r="D49" s="234"/>
      <c r="E49" s="234"/>
      <c r="F49" s="234"/>
      <c r="G49" s="234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1"/>
      <c r="T49" s="232"/>
      <c r="U49" s="233"/>
      <c r="V49" s="230"/>
      <c r="W49" s="230"/>
      <c r="X49" s="230"/>
      <c r="Y49" s="181"/>
      <c r="Z49" s="231"/>
      <c r="AA49" s="232"/>
      <c r="AB49" s="233"/>
      <c r="AC49" s="227">
        <f t="shared" si="9"/>
        <v>0</v>
      </c>
      <c r="AD49" s="228"/>
      <c r="AE49" s="229"/>
      <c r="AF49" s="227">
        <f t="shared" si="10"/>
        <v>0</v>
      </c>
      <c r="AG49" s="228"/>
      <c r="AH49" s="229"/>
      <c r="AI49" s="227">
        <f t="shared" si="11"/>
        <v>0</v>
      </c>
      <c r="AJ49" s="228"/>
      <c r="AK49" s="229"/>
      <c r="AL49" s="227">
        <f t="shared" si="12"/>
        <v>0</v>
      </c>
      <c r="AM49" s="228"/>
      <c r="AN49" s="229"/>
      <c r="AO49" s="227">
        <f t="shared" si="13"/>
        <v>0</v>
      </c>
      <c r="AP49" s="228"/>
      <c r="AQ49" s="229"/>
      <c r="AR49" s="227">
        <f t="shared" si="14"/>
        <v>0</v>
      </c>
      <c r="AS49" s="228"/>
      <c r="AT49" s="229"/>
      <c r="AU49" s="227">
        <f t="shared" si="15"/>
        <v>0</v>
      </c>
      <c r="AV49" s="228"/>
      <c r="AW49" s="229"/>
      <c r="AX49" s="227">
        <f t="shared" si="16"/>
        <v>0</v>
      </c>
      <c r="AY49" s="228"/>
      <c r="AZ49" s="229"/>
      <c r="BA49" s="227">
        <f t="shared" si="17"/>
        <v>0</v>
      </c>
      <c r="BB49" s="228"/>
      <c r="BC49" s="229"/>
      <c r="BD49" s="164"/>
      <c r="BH49" s="109"/>
      <c r="BI49" s="109"/>
      <c r="BJ49" s="112"/>
      <c r="BK49" s="109"/>
      <c r="BL49" s="109"/>
      <c r="BM49" s="109"/>
      <c r="BN49" s="109"/>
      <c r="BO49" s="109"/>
      <c r="BP49" s="109"/>
      <c r="BQ49" s="109"/>
      <c r="BR49" s="109"/>
      <c r="BS49" s="129"/>
      <c r="BT49" s="129"/>
      <c r="BU49" s="129"/>
      <c r="BV49" s="133"/>
      <c r="BW49" s="133"/>
    </row>
    <row r="50" spans="1:75" s="31" customFormat="1" ht="17.25" hidden="1" customHeight="1" x14ac:dyDescent="0.2">
      <c r="A50" s="72">
        <v>33</v>
      </c>
      <c r="B50" s="234"/>
      <c r="C50" s="234"/>
      <c r="D50" s="234"/>
      <c r="E50" s="234"/>
      <c r="F50" s="234"/>
      <c r="G50" s="234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1"/>
      <c r="T50" s="232"/>
      <c r="U50" s="233"/>
      <c r="V50" s="230"/>
      <c r="W50" s="230"/>
      <c r="X50" s="230"/>
      <c r="Y50" s="181"/>
      <c r="Z50" s="231"/>
      <c r="AA50" s="232"/>
      <c r="AB50" s="233"/>
      <c r="AC50" s="227">
        <f t="shared" si="9"/>
        <v>0</v>
      </c>
      <c r="AD50" s="228"/>
      <c r="AE50" s="229"/>
      <c r="AF50" s="227">
        <f t="shared" si="10"/>
        <v>0</v>
      </c>
      <c r="AG50" s="228"/>
      <c r="AH50" s="229"/>
      <c r="AI50" s="227">
        <f t="shared" si="11"/>
        <v>0</v>
      </c>
      <c r="AJ50" s="228"/>
      <c r="AK50" s="229"/>
      <c r="AL50" s="227">
        <f t="shared" si="12"/>
        <v>0</v>
      </c>
      <c r="AM50" s="228"/>
      <c r="AN50" s="229"/>
      <c r="AO50" s="227">
        <f t="shared" si="13"/>
        <v>0</v>
      </c>
      <c r="AP50" s="228"/>
      <c r="AQ50" s="229"/>
      <c r="AR50" s="227">
        <f t="shared" si="14"/>
        <v>0</v>
      </c>
      <c r="AS50" s="228"/>
      <c r="AT50" s="229"/>
      <c r="AU50" s="227">
        <f t="shared" si="15"/>
        <v>0</v>
      </c>
      <c r="AV50" s="228"/>
      <c r="AW50" s="229"/>
      <c r="AX50" s="227">
        <f t="shared" si="16"/>
        <v>0</v>
      </c>
      <c r="AY50" s="228"/>
      <c r="AZ50" s="229"/>
      <c r="BA50" s="227">
        <f t="shared" si="17"/>
        <v>0</v>
      </c>
      <c r="BB50" s="228"/>
      <c r="BC50" s="229"/>
      <c r="BD50" s="164"/>
      <c r="BH50" s="109"/>
      <c r="BI50" s="109"/>
      <c r="BJ50" s="112"/>
      <c r="BK50" s="109"/>
      <c r="BL50" s="109"/>
      <c r="BM50" s="109"/>
      <c r="BN50" s="109"/>
      <c r="BO50" s="109"/>
      <c r="BP50" s="109"/>
      <c r="BQ50" s="109"/>
      <c r="BR50" s="109"/>
      <c r="BS50" s="129"/>
      <c r="BT50" s="129"/>
      <c r="BU50" s="129"/>
      <c r="BV50" s="133"/>
      <c r="BW50" s="133"/>
    </row>
    <row r="51" spans="1:75" s="31" customFormat="1" ht="17.25" hidden="1" customHeight="1" x14ac:dyDescent="0.25">
      <c r="A51" s="72">
        <v>34</v>
      </c>
      <c r="B51" s="234"/>
      <c r="C51" s="234"/>
      <c r="D51" s="234"/>
      <c r="E51" s="234"/>
      <c r="F51" s="234"/>
      <c r="G51" s="234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1"/>
      <c r="T51" s="232"/>
      <c r="U51" s="233"/>
      <c r="V51" s="230"/>
      <c r="W51" s="230"/>
      <c r="X51" s="230"/>
      <c r="Y51" s="181"/>
      <c r="Z51" s="231"/>
      <c r="AA51" s="232"/>
      <c r="AB51" s="233"/>
      <c r="AC51" s="227">
        <f t="shared" si="9"/>
        <v>0</v>
      </c>
      <c r="AD51" s="228"/>
      <c r="AE51" s="229"/>
      <c r="AF51" s="227">
        <f t="shared" si="10"/>
        <v>0</v>
      </c>
      <c r="AG51" s="228"/>
      <c r="AH51" s="229"/>
      <c r="AI51" s="227">
        <f t="shared" si="11"/>
        <v>0</v>
      </c>
      <c r="AJ51" s="228"/>
      <c r="AK51" s="229"/>
      <c r="AL51" s="227">
        <f t="shared" si="12"/>
        <v>0</v>
      </c>
      <c r="AM51" s="228"/>
      <c r="AN51" s="229"/>
      <c r="AO51" s="227">
        <f t="shared" si="13"/>
        <v>0</v>
      </c>
      <c r="AP51" s="228"/>
      <c r="AQ51" s="229"/>
      <c r="AR51" s="227">
        <f t="shared" si="14"/>
        <v>0</v>
      </c>
      <c r="AS51" s="228"/>
      <c r="AT51" s="229"/>
      <c r="AU51" s="227">
        <f t="shared" si="15"/>
        <v>0</v>
      </c>
      <c r="AV51" s="228"/>
      <c r="AW51" s="229"/>
      <c r="AX51" s="227">
        <f t="shared" si="16"/>
        <v>0</v>
      </c>
      <c r="AY51" s="228"/>
      <c r="AZ51" s="229"/>
      <c r="BA51" s="227">
        <f t="shared" si="17"/>
        <v>0</v>
      </c>
      <c r="BB51" s="228"/>
      <c r="BC51" s="229"/>
      <c r="BD51" s="164"/>
      <c r="BH51" s="109"/>
      <c r="BI51" s="109"/>
      <c r="BJ51" s="112"/>
      <c r="BK51" s="114"/>
      <c r="BL51" s="114"/>
      <c r="BM51" s="114"/>
      <c r="BN51" s="114"/>
      <c r="BO51" s="114"/>
      <c r="BP51" s="114"/>
      <c r="BQ51" s="114"/>
      <c r="BR51" s="114"/>
      <c r="BS51" s="132"/>
      <c r="BT51" s="132"/>
      <c r="BU51" s="132"/>
      <c r="BV51" s="133"/>
      <c r="BW51" s="133"/>
    </row>
    <row r="52" spans="1:75" s="31" customFormat="1" ht="17.25" hidden="1" customHeight="1" x14ac:dyDescent="0.2">
      <c r="A52" s="72">
        <v>35</v>
      </c>
      <c r="B52" s="234"/>
      <c r="C52" s="234"/>
      <c r="D52" s="234"/>
      <c r="E52" s="234"/>
      <c r="F52" s="234"/>
      <c r="G52" s="234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1"/>
      <c r="T52" s="232"/>
      <c r="U52" s="233"/>
      <c r="V52" s="230"/>
      <c r="W52" s="230"/>
      <c r="X52" s="230"/>
      <c r="Y52" s="181"/>
      <c r="Z52" s="231"/>
      <c r="AA52" s="232"/>
      <c r="AB52" s="233"/>
      <c r="AC52" s="227">
        <f t="shared" si="9"/>
        <v>0</v>
      </c>
      <c r="AD52" s="228"/>
      <c r="AE52" s="229"/>
      <c r="AF52" s="227">
        <f t="shared" si="10"/>
        <v>0</v>
      </c>
      <c r="AG52" s="228"/>
      <c r="AH52" s="229"/>
      <c r="AI52" s="227">
        <f t="shared" si="11"/>
        <v>0</v>
      </c>
      <c r="AJ52" s="228"/>
      <c r="AK52" s="229"/>
      <c r="AL52" s="227">
        <f t="shared" si="12"/>
        <v>0</v>
      </c>
      <c r="AM52" s="228"/>
      <c r="AN52" s="229"/>
      <c r="AO52" s="227">
        <f t="shared" si="13"/>
        <v>0</v>
      </c>
      <c r="AP52" s="228"/>
      <c r="AQ52" s="229"/>
      <c r="AR52" s="227">
        <f t="shared" si="14"/>
        <v>0</v>
      </c>
      <c r="AS52" s="228"/>
      <c r="AT52" s="229"/>
      <c r="AU52" s="227">
        <f t="shared" si="15"/>
        <v>0</v>
      </c>
      <c r="AV52" s="228"/>
      <c r="AW52" s="229"/>
      <c r="AX52" s="227">
        <f t="shared" si="16"/>
        <v>0</v>
      </c>
      <c r="AY52" s="228"/>
      <c r="AZ52" s="229"/>
      <c r="BA52" s="227">
        <f t="shared" si="17"/>
        <v>0</v>
      </c>
      <c r="BB52" s="228"/>
      <c r="BC52" s="229"/>
      <c r="BD52" s="164"/>
      <c r="BH52" s="109"/>
      <c r="BI52" s="109"/>
      <c r="BJ52" s="112"/>
      <c r="BK52" s="110"/>
      <c r="BL52" s="110"/>
      <c r="BM52" s="110"/>
      <c r="BN52" s="110"/>
      <c r="BO52" s="110"/>
      <c r="BP52" s="110"/>
      <c r="BQ52" s="110"/>
      <c r="BR52" s="110"/>
      <c r="BS52" s="130"/>
      <c r="BT52" s="130"/>
      <c r="BU52" s="130"/>
      <c r="BV52" s="133"/>
      <c r="BW52" s="133"/>
    </row>
    <row r="53" spans="1:75" s="31" customFormat="1" ht="17.25" hidden="1" customHeight="1" x14ac:dyDescent="0.2">
      <c r="A53" s="72">
        <v>36</v>
      </c>
      <c r="B53" s="234"/>
      <c r="C53" s="234"/>
      <c r="D53" s="234"/>
      <c r="E53" s="234"/>
      <c r="F53" s="234"/>
      <c r="G53" s="234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1"/>
      <c r="T53" s="232"/>
      <c r="U53" s="233"/>
      <c r="V53" s="230"/>
      <c r="W53" s="230"/>
      <c r="X53" s="230"/>
      <c r="Y53" s="181"/>
      <c r="Z53" s="231"/>
      <c r="AA53" s="232"/>
      <c r="AB53" s="233"/>
      <c r="AC53" s="227">
        <f t="shared" si="9"/>
        <v>0</v>
      </c>
      <c r="AD53" s="228"/>
      <c r="AE53" s="229"/>
      <c r="AF53" s="227">
        <f t="shared" si="10"/>
        <v>0</v>
      </c>
      <c r="AG53" s="228"/>
      <c r="AH53" s="229"/>
      <c r="AI53" s="227">
        <f t="shared" si="11"/>
        <v>0</v>
      </c>
      <c r="AJ53" s="228"/>
      <c r="AK53" s="229"/>
      <c r="AL53" s="227">
        <f t="shared" si="12"/>
        <v>0</v>
      </c>
      <c r="AM53" s="228"/>
      <c r="AN53" s="229"/>
      <c r="AO53" s="227">
        <f t="shared" si="13"/>
        <v>0</v>
      </c>
      <c r="AP53" s="228"/>
      <c r="AQ53" s="229"/>
      <c r="AR53" s="227">
        <f t="shared" si="14"/>
        <v>0</v>
      </c>
      <c r="AS53" s="228"/>
      <c r="AT53" s="229"/>
      <c r="AU53" s="227">
        <f t="shared" si="15"/>
        <v>0</v>
      </c>
      <c r="AV53" s="228"/>
      <c r="AW53" s="229"/>
      <c r="AX53" s="227">
        <f t="shared" si="16"/>
        <v>0</v>
      </c>
      <c r="AY53" s="228"/>
      <c r="AZ53" s="229"/>
      <c r="BA53" s="227">
        <f t="shared" si="17"/>
        <v>0</v>
      </c>
      <c r="BB53" s="228"/>
      <c r="BC53" s="229"/>
      <c r="BD53" s="164"/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29"/>
      <c r="BT53" s="129"/>
      <c r="BU53" s="129"/>
      <c r="BV53" s="133"/>
      <c r="BW53" s="133"/>
    </row>
    <row r="54" spans="1:75" s="31" customFormat="1" ht="17.25" hidden="1" customHeight="1" x14ac:dyDescent="0.2">
      <c r="A54" s="72">
        <v>37</v>
      </c>
      <c r="B54" s="234"/>
      <c r="C54" s="234"/>
      <c r="D54" s="234"/>
      <c r="E54" s="234"/>
      <c r="F54" s="234"/>
      <c r="G54" s="234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1"/>
      <c r="T54" s="232"/>
      <c r="U54" s="233"/>
      <c r="V54" s="230"/>
      <c r="W54" s="230"/>
      <c r="X54" s="230"/>
      <c r="Y54" s="181"/>
      <c r="Z54" s="231"/>
      <c r="AA54" s="232"/>
      <c r="AB54" s="233"/>
      <c r="AC54" s="227">
        <f t="shared" si="9"/>
        <v>0</v>
      </c>
      <c r="AD54" s="228"/>
      <c r="AE54" s="229"/>
      <c r="AF54" s="227">
        <f t="shared" si="10"/>
        <v>0</v>
      </c>
      <c r="AG54" s="228"/>
      <c r="AH54" s="229"/>
      <c r="AI54" s="227">
        <f t="shared" si="11"/>
        <v>0</v>
      </c>
      <c r="AJ54" s="228"/>
      <c r="AK54" s="229"/>
      <c r="AL54" s="227">
        <f t="shared" si="12"/>
        <v>0</v>
      </c>
      <c r="AM54" s="228"/>
      <c r="AN54" s="229"/>
      <c r="AO54" s="227">
        <f t="shared" si="13"/>
        <v>0</v>
      </c>
      <c r="AP54" s="228"/>
      <c r="AQ54" s="229"/>
      <c r="AR54" s="227">
        <f t="shared" si="14"/>
        <v>0</v>
      </c>
      <c r="AS54" s="228"/>
      <c r="AT54" s="229"/>
      <c r="AU54" s="227">
        <f t="shared" si="15"/>
        <v>0</v>
      </c>
      <c r="AV54" s="228"/>
      <c r="AW54" s="229"/>
      <c r="AX54" s="227">
        <f t="shared" si="16"/>
        <v>0</v>
      </c>
      <c r="AY54" s="228"/>
      <c r="AZ54" s="229"/>
      <c r="BA54" s="227">
        <f t="shared" si="17"/>
        <v>0</v>
      </c>
      <c r="BB54" s="228"/>
      <c r="BC54" s="229"/>
      <c r="BD54" s="164"/>
      <c r="BH54" s="109"/>
      <c r="BI54" s="109"/>
      <c r="BJ54" s="109"/>
      <c r="BK54" s="112"/>
      <c r="BL54" s="116"/>
      <c r="BM54" s="116"/>
      <c r="BN54" s="116"/>
      <c r="BO54" s="116"/>
      <c r="BP54" s="116"/>
      <c r="BQ54" s="116"/>
      <c r="BR54" s="116"/>
      <c r="BS54" s="134"/>
      <c r="BT54" s="134"/>
      <c r="BU54" s="134"/>
      <c r="BV54" s="133"/>
      <c r="BW54" s="133"/>
    </row>
    <row r="55" spans="1:75" s="31" customFormat="1" ht="17.25" hidden="1" customHeight="1" x14ac:dyDescent="0.2">
      <c r="A55" s="72">
        <v>38</v>
      </c>
      <c r="B55" s="234"/>
      <c r="C55" s="234"/>
      <c r="D55" s="234"/>
      <c r="E55" s="234"/>
      <c r="F55" s="234"/>
      <c r="G55" s="234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1"/>
      <c r="T55" s="232"/>
      <c r="U55" s="233"/>
      <c r="V55" s="230"/>
      <c r="W55" s="230"/>
      <c r="X55" s="230"/>
      <c r="Y55" s="181"/>
      <c r="Z55" s="231"/>
      <c r="AA55" s="232"/>
      <c r="AB55" s="233"/>
      <c r="AC55" s="227">
        <f t="shared" si="9"/>
        <v>0</v>
      </c>
      <c r="AD55" s="228"/>
      <c r="AE55" s="229"/>
      <c r="AF55" s="227">
        <f t="shared" si="10"/>
        <v>0</v>
      </c>
      <c r="AG55" s="228"/>
      <c r="AH55" s="229"/>
      <c r="AI55" s="227">
        <f t="shared" si="11"/>
        <v>0</v>
      </c>
      <c r="AJ55" s="228"/>
      <c r="AK55" s="229"/>
      <c r="AL55" s="227">
        <f t="shared" si="12"/>
        <v>0</v>
      </c>
      <c r="AM55" s="228"/>
      <c r="AN55" s="229"/>
      <c r="AO55" s="227">
        <f t="shared" si="13"/>
        <v>0</v>
      </c>
      <c r="AP55" s="228"/>
      <c r="AQ55" s="229"/>
      <c r="AR55" s="227">
        <f t="shared" si="14"/>
        <v>0</v>
      </c>
      <c r="AS55" s="228"/>
      <c r="AT55" s="229"/>
      <c r="AU55" s="227">
        <f t="shared" si="15"/>
        <v>0</v>
      </c>
      <c r="AV55" s="228"/>
      <c r="AW55" s="229"/>
      <c r="AX55" s="227">
        <f t="shared" si="16"/>
        <v>0</v>
      </c>
      <c r="AY55" s="228"/>
      <c r="AZ55" s="229"/>
      <c r="BA55" s="227">
        <f t="shared" si="17"/>
        <v>0</v>
      </c>
      <c r="BB55" s="228"/>
      <c r="BC55" s="229"/>
      <c r="BD55" s="164"/>
      <c r="BH55" s="109"/>
      <c r="BI55" s="109"/>
      <c r="BJ55" s="109"/>
      <c r="BK55" s="112"/>
      <c r="BL55" s="116"/>
      <c r="BM55" s="116"/>
      <c r="BN55" s="116"/>
      <c r="BO55" s="116"/>
      <c r="BP55" s="116"/>
      <c r="BQ55" s="116"/>
      <c r="BR55" s="116"/>
      <c r="BS55" s="134"/>
      <c r="BT55" s="134"/>
      <c r="BU55" s="134"/>
      <c r="BV55" s="133"/>
      <c r="BW55" s="133"/>
    </row>
    <row r="56" spans="1:75" s="31" customFormat="1" ht="17.25" hidden="1" customHeight="1" x14ac:dyDescent="0.2">
      <c r="A56" s="72">
        <v>39</v>
      </c>
      <c r="B56" s="234"/>
      <c r="C56" s="234"/>
      <c r="D56" s="234"/>
      <c r="E56" s="234"/>
      <c r="F56" s="234"/>
      <c r="G56" s="234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1"/>
      <c r="T56" s="232"/>
      <c r="U56" s="233"/>
      <c r="V56" s="230"/>
      <c r="W56" s="230"/>
      <c r="X56" s="230"/>
      <c r="Y56" s="181"/>
      <c r="Z56" s="231"/>
      <c r="AA56" s="232"/>
      <c r="AB56" s="233"/>
      <c r="AC56" s="227">
        <f t="shared" si="9"/>
        <v>0</v>
      </c>
      <c r="AD56" s="228"/>
      <c r="AE56" s="229"/>
      <c r="AF56" s="227">
        <f t="shared" si="10"/>
        <v>0</v>
      </c>
      <c r="AG56" s="228"/>
      <c r="AH56" s="229"/>
      <c r="AI56" s="227">
        <f t="shared" si="11"/>
        <v>0</v>
      </c>
      <c r="AJ56" s="228"/>
      <c r="AK56" s="229"/>
      <c r="AL56" s="227">
        <f t="shared" si="12"/>
        <v>0</v>
      </c>
      <c r="AM56" s="228"/>
      <c r="AN56" s="229"/>
      <c r="AO56" s="227">
        <f t="shared" si="13"/>
        <v>0</v>
      </c>
      <c r="AP56" s="228"/>
      <c r="AQ56" s="229"/>
      <c r="AR56" s="227">
        <f t="shared" si="14"/>
        <v>0</v>
      </c>
      <c r="AS56" s="228"/>
      <c r="AT56" s="229"/>
      <c r="AU56" s="227">
        <f t="shared" si="15"/>
        <v>0</v>
      </c>
      <c r="AV56" s="228"/>
      <c r="AW56" s="229"/>
      <c r="AX56" s="227">
        <f t="shared" si="16"/>
        <v>0</v>
      </c>
      <c r="AY56" s="228"/>
      <c r="AZ56" s="229"/>
      <c r="BA56" s="227">
        <f t="shared" si="17"/>
        <v>0</v>
      </c>
      <c r="BB56" s="228"/>
      <c r="BC56" s="229"/>
      <c r="BD56" s="164"/>
      <c r="BH56" s="109"/>
      <c r="BI56" s="109"/>
      <c r="BJ56" s="109"/>
      <c r="BK56" s="112"/>
      <c r="BL56" s="116"/>
      <c r="BM56" s="116"/>
      <c r="BN56" s="116"/>
      <c r="BO56" s="116"/>
      <c r="BP56" s="116"/>
      <c r="BQ56" s="116"/>
      <c r="BR56" s="116"/>
      <c r="BS56" s="134"/>
      <c r="BT56" s="134"/>
      <c r="BU56" s="134"/>
      <c r="BV56" s="133"/>
      <c r="BW56" s="133"/>
    </row>
    <row r="57" spans="1:75" s="31" customFormat="1" ht="17.25" hidden="1" customHeight="1" x14ac:dyDescent="0.2">
      <c r="A57" s="72">
        <v>40</v>
      </c>
      <c r="B57" s="234"/>
      <c r="C57" s="234"/>
      <c r="D57" s="234"/>
      <c r="E57" s="234"/>
      <c r="F57" s="234"/>
      <c r="G57" s="234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1"/>
      <c r="T57" s="232"/>
      <c r="U57" s="233"/>
      <c r="V57" s="230"/>
      <c r="W57" s="230"/>
      <c r="X57" s="230"/>
      <c r="Y57" s="181"/>
      <c r="Z57" s="231"/>
      <c r="AA57" s="232"/>
      <c r="AB57" s="233"/>
      <c r="AC57" s="227">
        <f t="shared" si="9"/>
        <v>0</v>
      </c>
      <c r="AD57" s="228"/>
      <c r="AE57" s="229"/>
      <c r="AF57" s="227">
        <f t="shared" si="10"/>
        <v>0</v>
      </c>
      <c r="AG57" s="228"/>
      <c r="AH57" s="229"/>
      <c r="AI57" s="227">
        <f t="shared" si="11"/>
        <v>0</v>
      </c>
      <c r="AJ57" s="228"/>
      <c r="AK57" s="229"/>
      <c r="AL57" s="227">
        <f t="shared" si="12"/>
        <v>0</v>
      </c>
      <c r="AM57" s="228"/>
      <c r="AN57" s="229"/>
      <c r="AO57" s="227">
        <f t="shared" si="13"/>
        <v>0</v>
      </c>
      <c r="AP57" s="228"/>
      <c r="AQ57" s="229"/>
      <c r="AR57" s="227">
        <f t="shared" si="14"/>
        <v>0</v>
      </c>
      <c r="AS57" s="228"/>
      <c r="AT57" s="229"/>
      <c r="AU57" s="227">
        <f t="shared" si="15"/>
        <v>0</v>
      </c>
      <c r="AV57" s="228"/>
      <c r="AW57" s="229"/>
      <c r="AX57" s="227">
        <f t="shared" si="16"/>
        <v>0</v>
      </c>
      <c r="AY57" s="228"/>
      <c r="AZ57" s="229"/>
      <c r="BA57" s="227">
        <f t="shared" si="17"/>
        <v>0</v>
      </c>
      <c r="BB57" s="228"/>
      <c r="BC57" s="229"/>
      <c r="BD57" s="164"/>
      <c r="BH57" s="109"/>
      <c r="BI57" s="109"/>
      <c r="BJ57" s="109"/>
      <c r="BK57" s="112"/>
      <c r="BL57" s="116"/>
      <c r="BM57" s="116"/>
      <c r="BN57" s="116"/>
      <c r="BO57" s="116"/>
      <c r="BP57" s="116"/>
      <c r="BQ57" s="116"/>
      <c r="BR57" s="116"/>
      <c r="BS57" s="134"/>
      <c r="BT57" s="134"/>
      <c r="BU57" s="134"/>
      <c r="BV57" s="133"/>
      <c r="BW57" s="133"/>
    </row>
    <row r="58" spans="1:75" s="31" customFormat="1" ht="17.25" hidden="1" customHeight="1" x14ac:dyDescent="0.2">
      <c r="A58" s="72">
        <v>41</v>
      </c>
      <c r="B58" s="234"/>
      <c r="C58" s="234"/>
      <c r="D58" s="234"/>
      <c r="E58" s="234"/>
      <c r="F58" s="234"/>
      <c r="G58" s="234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1"/>
      <c r="T58" s="232"/>
      <c r="U58" s="233"/>
      <c r="V58" s="230"/>
      <c r="W58" s="230"/>
      <c r="X58" s="230"/>
      <c r="Y58" s="181"/>
      <c r="Z58" s="231"/>
      <c r="AA58" s="232"/>
      <c r="AB58" s="233"/>
      <c r="AC58" s="227">
        <f t="shared" si="9"/>
        <v>0</v>
      </c>
      <c r="AD58" s="228"/>
      <c r="AE58" s="229"/>
      <c r="AF58" s="227">
        <f t="shared" si="10"/>
        <v>0</v>
      </c>
      <c r="AG58" s="228"/>
      <c r="AH58" s="229"/>
      <c r="AI58" s="227">
        <f t="shared" si="11"/>
        <v>0</v>
      </c>
      <c r="AJ58" s="228"/>
      <c r="AK58" s="229"/>
      <c r="AL58" s="227">
        <f t="shared" si="12"/>
        <v>0</v>
      </c>
      <c r="AM58" s="228"/>
      <c r="AN58" s="229"/>
      <c r="AO58" s="227">
        <f t="shared" si="13"/>
        <v>0</v>
      </c>
      <c r="AP58" s="228"/>
      <c r="AQ58" s="229"/>
      <c r="AR58" s="227">
        <f t="shared" si="14"/>
        <v>0</v>
      </c>
      <c r="AS58" s="228"/>
      <c r="AT58" s="229"/>
      <c r="AU58" s="227">
        <f t="shared" si="15"/>
        <v>0</v>
      </c>
      <c r="AV58" s="228"/>
      <c r="AW58" s="229"/>
      <c r="AX58" s="227">
        <f t="shared" si="16"/>
        <v>0</v>
      </c>
      <c r="AY58" s="228"/>
      <c r="AZ58" s="229"/>
      <c r="BA58" s="227">
        <f t="shared" si="17"/>
        <v>0</v>
      </c>
      <c r="BB58" s="228"/>
      <c r="BC58" s="229"/>
      <c r="BD58" s="164"/>
      <c r="BH58" s="109"/>
      <c r="BI58" s="109"/>
      <c r="BJ58" s="109"/>
      <c r="BK58" s="112"/>
      <c r="BL58" s="116"/>
      <c r="BM58" s="116"/>
      <c r="BN58" s="116"/>
      <c r="BO58" s="116"/>
      <c r="BP58" s="116"/>
      <c r="BQ58" s="116"/>
      <c r="BR58" s="116"/>
      <c r="BS58" s="134"/>
      <c r="BT58" s="134"/>
      <c r="BU58" s="134"/>
      <c r="BV58" s="133"/>
      <c r="BW58" s="133"/>
    </row>
    <row r="59" spans="1:75" s="31" customFormat="1" ht="17.25" hidden="1" customHeight="1" x14ac:dyDescent="0.25">
      <c r="A59" s="72">
        <v>42</v>
      </c>
      <c r="B59" s="234"/>
      <c r="C59" s="234"/>
      <c r="D59" s="234"/>
      <c r="E59" s="234"/>
      <c r="F59" s="234"/>
      <c r="G59" s="234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1"/>
      <c r="T59" s="232"/>
      <c r="U59" s="233"/>
      <c r="V59" s="230"/>
      <c r="W59" s="230"/>
      <c r="X59" s="230"/>
      <c r="Y59" s="181"/>
      <c r="Z59" s="231"/>
      <c r="AA59" s="232"/>
      <c r="AB59" s="233"/>
      <c r="AC59" s="227">
        <f t="shared" si="9"/>
        <v>0</v>
      </c>
      <c r="AD59" s="228"/>
      <c r="AE59" s="229"/>
      <c r="AF59" s="227">
        <f t="shared" si="10"/>
        <v>0</v>
      </c>
      <c r="AG59" s="228"/>
      <c r="AH59" s="229"/>
      <c r="AI59" s="227">
        <f t="shared" si="11"/>
        <v>0</v>
      </c>
      <c r="AJ59" s="228"/>
      <c r="AK59" s="229"/>
      <c r="AL59" s="227">
        <f t="shared" si="12"/>
        <v>0</v>
      </c>
      <c r="AM59" s="228"/>
      <c r="AN59" s="229"/>
      <c r="AO59" s="227">
        <f t="shared" si="13"/>
        <v>0</v>
      </c>
      <c r="AP59" s="228"/>
      <c r="AQ59" s="229"/>
      <c r="AR59" s="227">
        <f t="shared" si="14"/>
        <v>0</v>
      </c>
      <c r="AS59" s="228"/>
      <c r="AT59" s="229"/>
      <c r="AU59" s="227">
        <f t="shared" si="15"/>
        <v>0</v>
      </c>
      <c r="AV59" s="228"/>
      <c r="AW59" s="229"/>
      <c r="AX59" s="227">
        <f t="shared" si="16"/>
        <v>0</v>
      </c>
      <c r="AY59" s="228"/>
      <c r="AZ59" s="229"/>
      <c r="BA59" s="227">
        <f t="shared" si="17"/>
        <v>0</v>
      </c>
      <c r="BB59" s="228"/>
      <c r="BC59" s="229"/>
      <c r="BD59" s="164"/>
      <c r="BF59" s="156"/>
      <c r="BG59" s="156"/>
      <c r="BH59" s="112"/>
      <c r="BI59" s="109"/>
      <c r="BJ59" s="109"/>
      <c r="BK59" s="109"/>
      <c r="BL59" s="109"/>
      <c r="BM59" s="114"/>
      <c r="BN59" s="114"/>
      <c r="BO59" s="114"/>
      <c r="BP59" s="114"/>
      <c r="BQ59" s="114"/>
      <c r="BR59" s="114"/>
      <c r="BS59" s="132"/>
      <c r="BT59" s="132"/>
      <c r="BU59" s="132"/>
      <c r="BV59" s="133"/>
      <c r="BW59" s="133"/>
    </row>
    <row r="60" spans="1:75" s="31" customFormat="1" ht="17.25" hidden="1" customHeight="1" x14ac:dyDescent="0.2">
      <c r="A60" s="72">
        <v>43</v>
      </c>
      <c r="B60" s="234"/>
      <c r="C60" s="234"/>
      <c r="D60" s="234"/>
      <c r="E60" s="234"/>
      <c r="F60" s="234"/>
      <c r="G60" s="234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1"/>
      <c r="T60" s="232"/>
      <c r="U60" s="233"/>
      <c r="V60" s="230"/>
      <c r="W60" s="230"/>
      <c r="X60" s="230"/>
      <c r="Y60" s="181"/>
      <c r="Z60" s="231"/>
      <c r="AA60" s="232"/>
      <c r="AB60" s="233"/>
      <c r="AC60" s="227">
        <f t="shared" si="9"/>
        <v>0</v>
      </c>
      <c r="AD60" s="228"/>
      <c r="AE60" s="229"/>
      <c r="AF60" s="227">
        <f t="shared" si="10"/>
        <v>0</v>
      </c>
      <c r="AG60" s="228"/>
      <c r="AH60" s="229"/>
      <c r="AI60" s="227">
        <f t="shared" si="11"/>
        <v>0</v>
      </c>
      <c r="AJ60" s="228"/>
      <c r="AK60" s="229"/>
      <c r="AL60" s="227">
        <f t="shared" si="12"/>
        <v>0</v>
      </c>
      <c r="AM60" s="228"/>
      <c r="AN60" s="229"/>
      <c r="AO60" s="227">
        <f t="shared" si="13"/>
        <v>0</v>
      </c>
      <c r="AP60" s="228"/>
      <c r="AQ60" s="229"/>
      <c r="AR60" s="227">
        <f t="shared" si="14"/>
        <v>0</v>
      </c>
      <c r="AS60" s="228"/>
      <c r="AT60" s="229"/>
      <c r="AU60" s="227">
        <f t="shared" si="15"/>
        <v>0</v>
      </c>
      <c r="AV60" s="228"/>
      <c r="AW60" s="229"/>
      <c r="AX60" s="227">
        <f t="shared" si="16"/>
        <v>0</v>
      </c>
      <c r="AY60" s="228"/>
      <c r="AZ60" s="229"/>
      <c r="BA60" s="227">
        <f t="shared" si="17"/>
        <v>0</v>
      </c>
      <c r="BB60" s="228"/>
      <c r="BC60" s="229"/>
      <c r="BD60" s="164"/>
      <c r="BF60" s="157"/>
      <c r="BG60" s="157"/>
      <c r="BH60" s="112"/>
      <c r="BI60" s="112"/>
      <c r="BJ60" s="109"/>
      <c r="BK60" s="109"/>
      <c r="BL60" s="109"/>
      <c r="BM60" s="117"/>
      <c r="BN60" s="117"/>
      <c r="BO60" s="117"/>
      <c r="BP60" s="117"/>
      <c r="BQ60" s="117"/>
      <c r="BR60" s="117"/>
      <c r="BS60" s="135"/>
      <c r="BT60" s="135"/>
      <c r="BU60" s="135"/>
      <c r="BV60" s="133"/>
      <c r="BW60" s="133"/>
    </row>
    <row r="61" spans="1:75" s="31" customFormat="1" ht="17.25" hidden="1" customHeight="1" x14ac:dyDescent="0.2">
      <c r="A61" s="72">
        <v>44</v>
      </c>
      <c r="B61" s="234"/>
      <c r="C61" s="234"/>
      <c r="D61" s="234"/>
      <c r="E61" s="234"/>
      <c r="F61" s="234"/>
      <c r="G61" s="234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1"/>
      <c r="T61" s="232"/>
      <c r="U61" s="233"/>
      <c r="V61" s="230"/>
      <c r="W61" s="230"/>
      <c r="X61" s="230"/>
      <c r="Y61" s="181"/>
      <c r="Z61" s="231"/>
      <c r="AA61" s="232"/>
      <c r="AB61" s="233"/>
      <c r="AC61" s="227">
        <f t="shared" si="9"/>
        <v>0</v>
      </c>
      <c r="AD61" s="228"/>
      <c r="AE61" s="229"/>
      <c r="AF61" s="227">
        <f t="shared" si="10"/>
        <v>0</v>
      </c>
      <c r="AG61" s="228"/>
      <c r="AH61" s="229"/>
      <c r="AI61" s="227">
        <f t="shared" si="11"/>
        <v>0</v>
      </c>
      <c r="AJ61" s="228"/>
      <c r="AK61" s="229"/>
      <c r="AL61" s="227">
        <f t="shared" si="12"/>
        <v>0</v>
      </c>
      <c r="AM61" s="228"/>
      <c r="AN61" s="229"/>
      <c r="AO61" s="227">
        <f t="shared" si="13"/>
        <v>0</v>
      </c>
      <c r="AP61" s="228"/>
      <c r="AQ61" s="229"/>
      <c r="AR61" s="227">
        <f t="shared" si="14"/>
        <v>0</v>
      </c>
      <c r="AS61" s="228"/>
      <c r="AT61" s="229"/>
      <c r="AU61" s="227">
        <f t="shared" si="15"/>
        <v>0</v>
      </c>
      <c r="AV61" s="228"/>
      <c r="AW61" s="229"/>
      <c r="AX61" s="227">
        <f t="shared" si="16"/>
        <v>0</v>
      </c>
      <c r="AY61" s="228"/>
      <c r="AZ61" s="229"/>
      <c r="BA61" s="227">
        <f t="shared" si="17"/>
        <v>0</v>
      </c>
      <c r="BB61" s="228"/>
      <c r="BC61" s="229"/>
      <c r="BD61" s="164"/>
      <c r="BF61" s="157"/>
      <c r="BG61" s="157"/>
      <c r="BH61" s="109"/>
      <c r="BI61" s="112"/>
      <c r="BJ61" s="109"/>
      <c r="BK61" s="109"/>
      <c r="BL61" s="109"/>
      <c r="BM61" s="109"/>
      <c r="BN61" s="109"/>
      <c r="BO61" s="109"/>
      <c r="BP61" s="109"/>
      <c r="BQ61" s="109"/>
      <c r="BR61" s="109"/>
      <c r="BS61" s="129"/>
      <c r="BT61" s="129"/>
      <c r="BU61" s="129"/>
      <c r="BV61" s="133"/>
      <c r="BW61" s="133"/>
    </row>
    <row r="62" spans="1:75" s="31" customFormat="1" ht="17.25" hidden="1" customHeight="1" x14ac:dyDescent="0.2">
      <c r="A62" s="72">
        <v>45</v>
      </c>
      <c r="B62" s="234"/>
      <c r="C62" s="234"/>
      <c r="D62" s="234"/>
      <c r="E62" s="234"/>
      <c r="F62" s="234"/>
      <c r="G62" s="234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1"/>
      <c r="T62" s="232"/>
      <c r="U62" s="233"/>
      <c r="V62" s="230"/>
      <c r="W62" s="230"/>
      <c r="X62" s="230"/>
      <c r="Y62" s="181"/>
      <c r="Z62" s="231"/>
      <c r="AA62" s="232"/>
      <c r="AB62" s="233"/>
      <c r="AC62" s="227">
        <f t="shared" si="9"/>
        <v>0</v>
      </c>
      <c r="AD62" s="228"/>
      <c r="AE62" s="229"/>
      <c r="AF62" s="227">
        <f t="shared" si="10"/>
        <v>0</v>
      </c>
      <c r="AG62" s="228"/>
      <c r="AH62" s="229"/>
      <c r="AI62" s="227">
        <f t="shared" si="11"/>
        <v>0</v>
      </c>
      <c r="AJ62" s="228"/>
      <c r="AK62" s="229"/>
      <c r="AL62" s="227">
        <f t="shared" si="12"/>
        <v>0</v>
      </c>
      <c r="AM62" s="228"/>
      <c r="AN62" s="229"/>
      <c r="AO62" s="227">
        <f t="shared" si="13"/>
        <v>0</v>
      </c>
      <c r="AP62" s="228"/>
      <c r="AQ62" s="229"/>
      <c r="AR62" s="227">
        <f t="shared" si="14"/>
        <v>0</v>
      </c>
      <c r="AS62" s="228"/>
      <c r="AT62" s="229"/>
      <c r="AU62" s="227">
        <f t="shared" si="15"/>
        <v>0</v>
      </c>
      <c r="AV62" s="228"/>
      <c r="AW62" s="229"/>
      <c r="AX62" s="227">
        <f t="shared" si="16"/>
        <v>0</v>
      </c>
      <c r="AY62" s="228"/>
      <c r="AZ62" s="229"/>
      <c r="BA62" s="227">
        <f t="shared" si="17"/>
        <v>0</v>
      </c>
      <c r="BB62" s="228"/>
      <c r="BC62" s="229"/>
      <c r="BD62" s="164"/>
      <c r="BF62" s="157"/>
      <c r="BG62" s="157"/>
      <c r="BH62" s="119"/>
      <c r="BI62" s="119"/>
      <c r="BJ62" s="109"/>
      <c r="BK62" s="109"/>
      <c r="BL62" s="109"/>
      <c r="BM62" s="117"/>
      <c r="BN62" s="117"/>
      <c r="BO62" s="117"/>
      <c r="BP62" s="117"/>
      <c r="BQ62" s="117"/>
      <c r="BR62" s="117"/>
      <c r="BS62" s="135"/>
      <c r="BT62" s="135"/>
      <c r="BU62" s="135"/>
      <c r="BV62" s="133"/>
      <c r="BW62" s="133"/>
    </row>
    <row r="63" spans="1:75" s="31" customFormat="1" ht="17.25" hidden="1" customHeight="1" x14ac:dyDescent="0.2">
      <c r="A63" s="72">
        <v>46</v>
      </c>
      <c r="B63" s="234"/>
      <c r="C63" s="234"/>
      <c r="D63" s="234"/>
      <c r="E63" s="234"/>
      <c r="F63" s="234"/>
      <c r="G63" s="234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1"/>
      <c r="T63" s="232"/>
      <c r="U63" s="233"/>
      <c r="V63" s="230"/>
      <c r="W63" s="230"/>
      <c r="X63" s="230"/>
      <c r="Y63" s="181"/>
      <c r="Z63" s="231"/>
      <c r="AA63" s="232"/>
      <c r="AB63" s="233"/>
      <c r="AC63" s="227">
        <f t="shared" si="9"/>
        <v>0</v>
      </c>
      <c r="AD63" s="228"/>
      <c r="AE63" s="229"/>
      <c r="AF63" s="227">
        <f t="shared" si="10"/>
        <v>0</v>
      </c>
      <c r="AG63" s="228"/>
      <c r="AH63" s="229"/>
      <c r="AI63" s="227">
        <f t="shared" si="11"/>
        <v>0</v>
      </c>
      <c r="AJ63" s="228"/>
      <c r="AK63" s="229"/>
      <c r="AL63" s="227">
        <f t="shared" si="12"/>
        <v>0</v>
      </c>
      <c r="AM63" s="228"/>
      <c r="AN63" s="229"/>
      <c r="AO63" s="227">
        <f t="shared" si="13"/>
        <v>0</v>
      </c>
      <c r="AP63" s="228"/>
      <c r="AQ63" s="229"/>
      <c r="AR63" s="227">
        <f t="shared" si="14"/>
        <v>0</v>
      </c>
      <c r="AS63" s="228"/>
      <c r="AT63" s="229"/>
      <c r="AU63" s="227">
        <f t="shared" si="15"/>
        <v>0</v>
      </c>
      <c r="AV63" s="228"/>
      <c r="AW63" s="229"/>
      <c r="AX63" s="227">
        <f t="shared" si="16"/>
        <v>0</v>
      </c>
      <c r="AY63" s="228"/>
      <c r="AZ63" s="229"/>
      <c r="BA63" s="227">
        <f t="shared" si="17"/>
        <v>0</v>
      </c>
      <c r="BB63" s="228"/>
      <c r="BC63" s="229"/>
      <c r="BD63" s="164"/>
      <c r="BF63" s="157"/>
      <c r="BG63" s="157"/>
      <c r="BH63" s="120"/>
      <c r="BI63" s="120"/>
      <c r="BJ63" s="120"/>
      <c r="BK63" s="109"/>
      <c r="BL63" s="109"/>
      <c r="BM63" s="121"/>
      <c r="BN63" s="121"/>
      <c r="BO63" s="121"/>
      <c r="BP63" s="121"/>
      <c r="BQ63" s="121"/>
      <c r="BR63" s="121"/>
      <c r="BS63" s="137"/>
      <c r="BT63" s="137"/>
      <c r="BU63" s="137"/>
      <c r="BV63" s="133"/>
      <c r="BW63" s="133"/>
    </row>
    <row r="64" spans="1:75" s="31" customFormat="1" ht="17.25" hidden="1" customHeight="1" x14ac:dyDescent="0.2">
      <c r="A64" s="72">
        <v>47</v>
      </c>
      <c r="B64" s="234"/>
      <c r="C64" s="234"/>
      <c r="D64" s="234"/>
      <c r="E64" s="234"/>
      <c r="F64" s="234"/>
      <c r="G64" s="234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1"/>
      <c r="T64" s="232"/>
      <c r="U64" s="233"/>
      <c r="V64" s="230"/>
      <c r="W64" s="230"/>
      <c r="X64" s="230"/>
      <c r="Y64" s="181"/>
      <c r="Z64" s="231"/>
      <c r="AA64" s="232"/>
      <c r="AB64" s="233"/>
      <c r="AC64" s="227">
        <f t="shared" si="9"/>
        <v>0</v>
      </c>
      <c r="AD64" s="228"/>
      <c r="AE64" s="229"/>
      <c r="AF64" s="227">
        <f t="shared" si="10"/>
        <v>0</v>
      </c>
      <c r="AG64" s="228"/>
      <c r="AH64" s="229"/>
      <c r="AI64" s="227">
        <f t="shared" si="11"/>
        <v>0</v>
      </c>
      <c r="AJ64" s="228"/>
      <c r="AK64" s="229"/>
      <c r="AL64" s="227">
        <f t="shared" si="12"/>
        <v>0</v>
      </c>
      <c r="AM64" s="228"/>
      <c r="AN64" s="229"/>
      <c r="AO64" s="227">
        <f t="shared" si="13"/>
        <v>0</v>
      </c>
      <c r="AP64" s="228"/>
      <c r="AQ64" s="229"/>
      <c r="AR64" s="227">
        <f t="shared" si="14"/>
        <v>0</v>
      </c>
      <c r="AS64" s="228"/>
      <c r="AT64" s="229"/>
      <c r="AU64" s="227">
        <f t="shared" si="15"/>
        <v>0</v>
      </c>
      <c r="AV64" s="228"/>
      <c r="AW64" s="229"/>
      <c r="AX64" s="227">
        <f t="shared" si="16"/>
        <v>0</v>
      </c>
      <c r="AY64" s="228"/>
      <c r="AZ64" s="229"/>
      <c r="BA64" s="227">
        <f t="shared" si="17"/>
        <v>0</v>
      </c>
      <c r="BB64" s="228"/>
      <c r="BC64" s="229"/>
      <c r="BD64" s="164"/>
      <c r="BF64" s="157"/>
      <c r="BG64" s="157"/>
      <c r="BH64" s="120"/>
      <c r="BI64" s="120"/>
      <c r="BJ64" s="120"/>
      <c r="BK64" s="109"/>
      <c r="BL64" s="109"/>
      <c r="BM64" s="109"/>
      <c r="BN64" s="109"/>
      <c r="BO64" s="109"/>
      <c r="BP64" s="109"/>
      <c r="BQ64" s="109"/>
      <c r="BR64" s="109"/>
      <c r="BS64" s="129"/>
      <c r="BT64" s="129"/>
      <c r="BU64" s="129"/>
      <c r="BV64" s="133"/>
      <c r="BW64" s="133"/>
    </row>
    <row r="65" spans="1:75" s="31" customFormat="1" ht="17.25" hidden="1" customHeight="1" x14ac:dyDescent="0.2">
      <c r="A65" s="72">
        <v>48</v>
      </c>
      <c r="B65" s="234"/>
      <c r="C65" s="234"/>
      <c r="D65" s="234"/>
      <c r="E65" s="234"/>
      <c r="F65" s="234"/>
      <c r="G65" s="234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1"/>
      <c r="T65" s="232"/>
      <c r="U65" s="233"/>
      <c r="V65" s="230"/>
      <c r="W65" s="230"/>
      <c r="X65" s="230"/>
      <c r="Y65" s="181"/>
      <c r="Z65" s="231"/>
      <c r="AA65" s="232"/>
      <c r="AB65" s="233"/>
      <c r="AC65" s="227">
        <f t="shared" si="9"/>
        <v>0</v>
      </c>
      <c r="AD65" s="228"/>
      <c r="AE65" s="229"/>
      <c r="AF65" s="227">
        <f t="shared" si="10"/>
        <v>0</v>
      </c>
      <c r="AG65" s="228"/>
      <c r="AH65" s="229"/>
      <c r="AI65" s="227">
        <f t="shared" si="11"/>
        <v>0</v>
      </c>
      <c r="AJ65" s="228"/>
      <c r="AK65" s="229"/>
      <c r="AL65" s="227">
        <f t="shared" si="12"/>
        <v>0</v>
      </c>
      <c r="AM65" s="228"/>
      <c r="AN65" s="229"/>
      <c r="AO65" s="227">
        <f t="shared" si="13"/>
        <v>0</v>
      </c>
      <c r="AP65" s="228"/>
      <c r="AQ65" s="229"/>
      <c r="AR65" s="227">
        <f t="shared" si="14"/>
        <v>0</v>
      </c>
      <c r="AS65" s="228"/>
      <c r="AT65" s="229"/>
      <c r="AU65" s="227">
        <f t="shared" si="15"/>
        <v>0</v>
      </c>
      <c r="AV65" s="228"/>
      <c r="AW65" s="229"/>
      <c r="AX65" s="227">
        <f t="shared" si="16"/>
        <v>0</v>
      </c>
      <c r="AY65" s="228"/>
      <c r="AZ65" s="229"/>
      <c r="BA65" s="227">
        <f t="shared" si="17"/>
        <v>0</v>
      </c>
      <c r="BB65" s="228"/>
      <c r="BC65" s="229"/>
      <c r="BD65" s="164"/>
      <c r="BF65" s="157"/>
      <c r="BG65" s="157"/>
      <c r="BH65" s="120"/>
      <c r="BI65" s="120"/>
      <c r="BJ65" s="120"/>
      <c r="BK65" s="109"/>
      <c r="BL65" s="109"/>
      <c r="BM65" s="109"/>
      <c r="BN65" s="109"/>
      <c r="BO65" s="109"/>
      <c r="BP65" s="109"/>
      <c r="BQ65" s="109"/>
      <c r="BR65" s="109"/>
      <c r="BS65" s="129"/>
      <c r="BT65" s="129"/>
      <c r="BU65" s="129"/>
      <c r="BV65" s="133"/>
      <c r="BW65" s="133"/>
    </row>
    <row r="66" spans="1:75" s="31" customFormat="1" ht="17.25" hidden="1" customHeight="1" x14ac:dyDescent="0.2">
      <c r="A66" s="72">
        <v>49</v>
      </c>
      <c r="B66" s="234"/>
      <c r="C66" s="234"/>
      <c r="D66" s="234"/>
      <c r="E66" s="234"/>
      <c r="F66" s="234"/>
      <c r="G66" s="234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1"/>
      <c r="T66" s="232"/>
      <c r="U66" s="233"/>
      <c r="V66" s="230"/>
      <c r="W66" s="230"/>
      <c r="X66" s="230"/>
      <c r="Y66" s="181"/>
      <c r="Z66" s="231"/>
      <c r="AA66" s="232"/>
      <c r="AB66" s="233"/>
      <c r="AC66" s="227">
        <f t="shared" si="9"/>
        <v>0</v>
      </c>
      <c r="AD66" s="228"/>
      <c r="AE66" s="229"/>
      <c r="AF66" s="227">
        <f t="shared" si="10"/>
        <v>0</v>
      </c>
      <c r="AG66" s="228"/>
      <c r="AH66" s="229"/>
      <c r="AI66" s="227">
        <f t="shared" si="11"/>
        <v>0</v>
      </c>
      <c r="AJ66" s="228"/>
      <c r="AK66" s="229"/>
      <c r="AL66" s="227">
        <f t="shared" si="12"/>
        <v>0</v>
      </c>
      <c r="AM66" s="228"/>
      <c r="AN66" s="229"/>
      <c r="AO66" s="227">
        <f t="shared" si="13"/>
        <v>0</v>
      </c>
      <c r="AP66" s="228"/>
      <c r="AQ66" s="229"/>
      <c r="AR66" s="227">
        <f t="shared" si="14"/>
        <v>0</v>
      </c>
      <c r="AS66" s="228"/>
      <c r="AT66" s="229"/>
      <c r="AU66" s="227">
        <f t="shared" si="15"/>
        <v>0</v>
      </c>
      <c r="AV66" s="228"/>
      <c r="AW66" s="229"/>
      <c r="AX66" s="227">
        <f t="shared" si="16"/>
        <v>0</v>
      </c>
      <c r="AY66" s="228"/>
      <c r="AZ66" s="229"/>
      <c r="BA66" s="227">
        <f t="shared" si="17"/>
        <v>0</v>
      </c>
      <c r="BB66" s="228"/>
      <c r="BC66" s="229"/>
      <c r="BD66" s="164"/>
      <c r="BF66" s="157"/>
      <c r="BG66" s="157"/>
      <c r="BH66" s="120"/>
      <c r="BI66" s="120"/>
      <c r="BJ66" s="120"/>
      <c r="BK66" s="109"/>
      <c r="BL66" s="109"/>
      <c r="BM66" s="109"/>
      <c r="BN66" s="109"/>
      <c r="BO66" s="109"/>
      <c r="BP66" s="109"/>
      <c r="BQ66" s="109"/>
      <c r="BR66" s="109"/>
      <c r="BS66" s="129"/>
      <c r="BT66" s="129"/>
      <c r="BU66" s="129"/>
      <c r="BV66" s="133"/>
      <c r="BW66" s="133"/>
    </row>
    <row r="67" spans="1:75" s="31" customFormat="1" ht="17.25" hidden="1" customHeight="1" x14ac:dyDescent="0.2">
      <c r="A67" s="72">
        <v>50</v>
      </c>
      <c r="B67" s="234"/>
      <c r="C67" s="234"/>
      <c r="D67" s="234"/>
      <c r="E67" s="234"/>
      <c r="F67" s="234"/>
      <c r="G67" s="234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1"/>
      <c r="T67" s="232"/>
      <c r="U67" s="233"/>
      <c r="V67" s="230"/>
      <c r="W67" s="230"/>
      <c r="X67" s="230"/>
      <c r="Y67" s="181"/>
      <c r="Z67" s="231"/>
      <c r="AA67" s="232"/>
      <c r="AB67" s="233"/>
      <c r="AC67" s="227">
        <f t="shared" si="9"/>
        <v>0</v>
      </c>
      <c r="AD67" s="228"/>
      <c r="AE67" s="229"/>
      <c r="AF67" s="227">
        <f t="shared" si="10"/>
        <v>0</v>
      </c>
      <c r="AG67" s="228"/>
      <c r="AH67" s="229"/>
      <c r="AI67" s="227">
        <f t="shared" si="11"/>
        <v>0</v>
      </c>
      <c r="AJ67" s="228"/>
      <c r="AK67" s="229"/>
      <c r="AL67" s="227">
        <f t="shared" si="12"/>
        <v>0</v>
      </c>
      <c r="AM67" s="228"/>
      <c r="AN67" s="229"/>
      <c r="AO67" s="227">
        <f t="shared" si="13"/>
        <v>0</v>
      </c>
      <c r="AP67" s="228"/>
      <c r="AQ67" s="229"/>
      <c r="AR67" s="227">
        <f t="shared" si="14"/>
        <v>0</v>
      </c>
      <c r="AS67" s="228"/>
      <c r="AT67" s="229"/>
      <c r="AU67" s="227">
        <f t="shared" si="15"/>
        <v>0</v>
      </c>
      <c r="AV67" s="228"/>
      <c r="AW67" s="229"/>
      <c r="AX67" s="227">
        <f t="shared" si="16"/>
        <v>0</v>
      </c>
      <c r="AY67" s="228"/>
      <c r="AZ67" s="229"/>
      <c r="BA67" s="227">
        <f t="shared" si="17"/>
        <v>0</v>
      </c>
      <c r="BB67" s="228"/>
      <c r="BC67" s="229"/>
      <c r="BD67" s="164"/>
      <c r="BF67" s="157"/>
      <c r="BG67" s="157"/>
      <c r="BH67" s="120"/>
      <c r="BI67" s="120"/>
      <c r="BJ67" s="109"/>
      <c r="BK67" s="109"/>
      <c r="BL67" s="109"/>
      <c r="BM67" s="109"/>
      <c r="BN67" s="109"/>
      <c r="BO67" s="109"/>
      <c r="BP67" s="109"/>
      <c r="BQ67" s="109"/>
      <c r="BR67" s="109"/>
      <c r="BS67" s="129"/>
      <c r="BT67" s="129"/>
      <c r="BU67" s="129"/>
      <c r="BV67" s="133"/>
      <c r="BW67" s="133"/>
    </row>
    <row r="68" spans="1:75" s="31" customFormat="1" ht="17.25" hidden="1" customHeight="1" x14ac:dyDescent="0.2">
      <c r="A68" s="72">
        <v>51</v>
      </c>
      <c r="B68" s="234"/>
      <c r="C68" s="234"/>
      <c r="D68" s="234"/>
      <c r="E68" s="234"/>
      <c r="F68" s="234"/>
      <c r="G68" s="234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1"/>
      <c r="T68" s="232"/>
      <c r="U68" s="233"/>
      <c r="V68" s="230"/>
      <c r="W68" s="230"/>
      <c r="X68" s="230"/>
      <c r="Y68" s="181"/>
      <c r="Z68" s="231"/>
      <c r="AA68" s="232"/>
      <c r="AB68" s="233"/>
      <c r="AC68" s="227">
        <f t="shared" si="9"/>
        <v>0</v>
      </c>
      <c r="AD68" s="228"/>
      <c r="AE68" s="229"/>
      <c r="AF68" s="227">
        <f t="shared" si="10"/>
        <v>0</v>
      </c>
      <c r="AG68" s="228"/>
      <c r="AH68" s="229"/>
      <c r="AI68" s="227">
        <f t="shared" si="11"/>
        <v>0</v>
      </c>
      <c r="AJ68" s="228"/>
      <c r="AK68" s="229"/>
      <c r="AL68" s="227">
        <f t="shared" si="12"/>
        <v>0</v>
      </c>
      <c r="AM68" s="228"/>
      <c r="AN68" s="229"/>
      <c r="AO68" s="227">
        <f t="shared" si="13"/>
        <v>0</v>
      </c>
      <c r="AP68" s="228"/>
      <c r="AQ68" s="229"/>
      <c r="AR68" s="227">
        <f t="shared" si="14"/>
        <v>0</v>
      </c>
      <c r="AS68" s="228"/>
      <c r="AT68" s="229"/>
      <c r="AU68" s="227">
        <f t="shared" si="15"/>
        <v>0</v>
      </c>
      <c r="AV68" s="228"/>
      <c r="AW68" s="229"/>
      <c r="AX68" s="227">
        <f t="shared" si="16"/>
        <v>0</v>
      </c>
      <c r="AY68" s="228"/>
      <c r="AZ68" s="229"/>
      <c r="BA68" s="227">
        <f t="shared" si="17"/>
        <v>0</v>
      </c>
      <c r="BB68" s="228"/>
      <c r="BC68" s="229"/>
      <c r="BD68" s="164"/>
      <c r="BF68" s="157"/>
      <c r="BG68" s="157"/>
      <c r="BH68" s="120"/>
      <c r="BI68" s="120"/>
      <c r="BJ68" s="109"/>
      <c r="BK68" s="109"/>
      <c r="BL68" s="109"/>
      <c r="BM68" s="109"/>
      <c r="BN68" s="109"/>
      <c r="BO68" s="109"/>
      <c r="BP68" s="109"/>
      <c r="BQ68" s="109"/>
      <c r="BR68" s="109"/>
      <c r="BS68" s="129"/>
      <c r="BT68" s="129"/>
      <c r="BU68" s="129"/>
      <c r="BV68" s="133"/>
      <c r="BW68" s="133"/>
    </row>
    <row r="69" spans="1:75" s="31" customFormat="1" ht="17.25" hidden="1" customHeight="1" x14ac:dyDescent="0.2">
      <c r="A69" s="72">
        <v>52</v>
      </c>
      <c r="B69" s="234"/>
      <c r="C69" s="234"/>
      <c r="D69" s="234"/>
      <c r="E69" s="234"/>
      <c r="F69" s="234"/>
      <c r="G69" s="234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1"/>
      <c r="T69" s="232"/>
      <c r="U69" s="233"/>
      <c r="V69" s="230"/>
      <c r="W69" s="230"/>
      <c r="X69" s="230"/>
      <c r="Y69" s="181"/>
      <c r="Z69" s="231"/>
      <c r="AA69" s="232"/>
      <c r="AB69" s="233"/>
      <c r="AC69" s="227">
        <f t="shared" si="9"/>
        <v>0</v>
      </c>
      <c r="AD69" s="228"/>
      <c r="AE69" s="229"/>
      <c r="AF69" s="227">
        <f t="shared" si="10"/>
        <v>0</v>
      </c>
      <c r="AG69" s="228"/>
      <c r="AH69" s="229"/>
      <c r="AI69" s="227">
        <f t="shared" si="11"/>
        <v>0</v>
      </c>
      <c r="AJ69" s="228"/>
      <c r="AK69" s="229"/>
      <c r="AL69" s="227">
        <f t="shared" si="12"/>
        <v>0</v>
      </c>
      <c r="AM69" s="228"/>
      <c r="AN69" s="229"/>
      <c r="AO69" s="227">
        <f t="shared" si="13"/>
        <v>0</v>
      </c>
      <c r="AP69" s="228"/>
      <c r="AQ69" s="229"/>
      <c r="AR69" s="227">
        <f t="shared" si="14"/>
        <v>0</v>
      </c>
      <c r="AS69" s="228"/>
      <c r="AT69" s="229"/>
      <c r="AU69" s="227">
        <f t="shared" si="15"/>
        <v>0</v>
      </c>
      <c r="AV69" s="228"/>
      <c r="AW69" s="229"/>
      <c r="AX69" s="227">
        <f t="shared" si="16"/>
        <v>0</v>
      </c>
      <c r="AY69" s="228"/>
      <c r="AZ69" s="229"/>
      <c r="BA69" s="227">
        <f t="shared" si="17"/>
        <v>0</v>
      </c>
      <c r="BB69" s="228"/>
      <c r="BC69" s="229"/>
      <c r="BD69" s="164"/>
      <c r="BF69" s="157"/>
      <c r="BG69" s="157"/>
      <c r="BH69" s="120"/>
      <c r="BI69" s="120"/>
      <c r="BJ69" s="112"/>
      <c r="BK69" s="109"/>
      <c r="BL69" s="109"/>
      <c r="BM69" s="109"/>
      <c r="BN69" s="109"/>
      <c r="BO69" s="109"/>
      <c r="BP69" s="109"/>
      <c r="BQ69" s="109"/>
      <c r="BR69" s="109"/>
      <c r="BS69" s="129"/>
      <c r="BT69" s="129"/>
      <c r="BU69" s="129"/>
      <c r="BV69" s="133"/>
      <c r="BW69" s="133"/>
    </row>
    <row r="70" spans="1:75" s="31" customFormat="1" ht="17.25" hidden="1" customHeight="1" x14ac:dyDescent="0.2">
      <c r="A70" s="72">
        <v>53</v>
      </c>
      <c r="B70" s="234"/>
      <c r="C70" s="234"/>
      <c r="D70" s="234"/>
      <c r="E70" s="234"/>
      <c r="F70" s="234"/>
      <c r="G70" s="234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1"/>
      <c r="T70" s="232"/>
      <c r="U70" s="233"/>
      <c r="V70" s="230"/>
      <c r="W70" s="230"/>
      <c r="X70" s="230"/>
      <c r="Y70" s="181"/>
      <c r="Z70" s="231"/>
      <c r="AA70" s="232"/>
      <c r="AB70" s="233"/>
      <c r="AC70" s="227">
        <f t="shared" si="9"/>
        <v>0</v>
      </c>
      <c r="AD70" s="228"/>
      <c r="AE70" s="229"/>
      <c r="AF70" s="227">
        <f t="shared" si="10"/>
        <v>0</v>
      </c>
      <c r="AG70" s="228"/>
      <c r="AH70" s="229"/>
      <c r="AI70" s="227">
        <f t="shared" si="11"/>
        <v>0</v>
      </c>
      <c r="AJ70" s="228"/>
      <c r="AK70" s="229"/>
      <c r="AL70" s="227">
        <f t="shared" si="12"/>
        <v>0</v>
      </c>
      <c r="AM70" s="228"/>
      <c r="AN70" s="229"/>
      <c r="AO70" s="227">
        <f t="shared" si="13"/>
        <v>0</v>
      </c>
      <c r="AP70" s="228"/>
      <c r="AQ70" s="229"/>
      <c r="AR70" s="227">
        <f t="shared" si="14"/>
        <v>0</v>
      </c>
      <c r="AS70" s="228"/>
      <c r="AT70" s="229"/>
      <c r="AU70" s="227">
        <f t="shared" si="15"/>
        <v>0</v>
      </c>
      <c r="AV70" s="228"/>
      <c r="AW70" s="229"/>
      <c r="AX70" s="227">
        <f t="shared" si="16"/>
        <v>0</v>
      </c>
      <c r="AY70" s="228"/>
      <c r="AZ70" s="229"/>
      <c r="BA70" s="227">
        <f t="shared" si="17"/>
        <v>0</v>
      </c>
      <c r="BB70" s="228"/>
      <c r="BC70" s="229"/>
      <c r="BD70" s="164"/>
      <c r="BF70" s="157"/>
      <c r="BG70" s="157"/>
      <c r="BH70" s="120"/>
      <c r="BI70" s="120"/>
      <c r="BJ70" s="112"/>
      <c r="BK70" s="109"/>
      <c r="BL70" s="109"/>
      <c r="BM70" s="109"/>
      <c r="BN70" s="109"/>
      <c r="BO70" s="109"/>
      <c r="BP70" s="109"/>
      <c r="BQ70" s="109"/>
      <c r="BR70" s="109"/>
      <c r="BS70" s="129"/>
      <c r="BT70" s="129"/>
      <c r="BU70" s="129"/>
      <c r="BV70" s="133"/>
      <c r="BW70" s="133"/>
    </row>
    <row r="71" spans="1:75" s="31" customFormat="1" ht="17.25" hidden="1" customHeight="1" x14ac:dyDescent="0.2">
      <c r="A71" s="72">
        <v>54</v>
      </c>
      <c r="B71" s="234"/>
      <c r="C71" s="234"/>
      <c r="D71" s="234"/>
      <c r="E71" s="234"/>
      <c r="F71" s="234"/>
      <c r="G71" s="234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1"/>
      <c r="T71" s="232"/>
      <c r="U71" s="233"/>
      <c r="V71" s="230"/>
      <c r="W71" s="230"/>
      <c r="X71" s="230"/>
      <c r="Y71" s="181"/>
      <c r="Z71" s="231"/>
      <c r="AA71" s="232"/>
      <c r="AB71" s="233"/>
      <c r="AC71" s="227">
        <f t="shared" si="9"/>
        <v>0</v>
      </c>
      <c r="AD71" s="228"/>
      <c r="AE71" s="229"/>
      <c r="AF71" s="227">
        <f t="shared" si="10"/>
        <v>0</v>
      </c>
      <c r="AG71" s="228"/>
      <c r="AH71" s="229"/>
      <c r="AI71" s="227">
        <f t="shared" si="11"/>
        <v>0</v>
      </c>
      <c r="AJ71" s="228"/>
      <c r="AK71" s="229"/>
      <c r="AL71" s="227">
        <f t="shared" si="12"/>
        <v>0</v>
      </c>
      <c r="AM71" s="228"/>
      <c r="AN71" s="229"/>
      <c r="AO71" s="227">
        <f t="shared" si="13"/>
        <v>0</v>
      </c>
      <c r="AP71" s="228"/>
      <c r="AQ71" s="229"/>
      <c r="AR71" s="227">
        <f t="shared" si="14"/>
        <v>0</v>
      </c>
      <c r="AS71" s="228"/>
      <c r="AT71" s="229"/>
      <c r="AU71" s="227">
        <f t="shared" si="15"/>
        <v>0</v>
      </c>
      <c r="AV71" s="228"/>
      <c r="AW71" s="229"/>
      <c r="AX71" s="227">
        <f t="shared" si="16"/>
        <v>0</v>
      </c>
      <c r="AY71" s="228"/>
      <c r="AZ71" s="229"/>
      <c r="BA71" s="227">
        <f t="shared" si="17"/>
        <v>0</v>
      </c>
      <c r="BB71" s="228"/>
      <c r="BC71" s="229"/>
      <c r="BD71" s="164"/>
      <c r="BF71" s="157"/>
      <c r="BG71" s="157"/>
      <c r="BH71" s="120"/>
      <c r="BI71" s="112"/>
      <c r="BJ71" s="112"/>
      <c r="BK71" s="112"/>
      <c r="BL71" s="116"/>
      <c r="BM71" s="109"/>
      <c r="BN71" s="109"/>
      <c r="BO71" s="109"/>
      <c r="BP71" s="109"/>
      <c r="BQ71" s="109"/>
      <c r="BR71" s="109"/>
      <c r="BS71" s="129"/>
      <c r="BT71" s="129"/>
      <c r="BU71" s="129"/>
      <c r="BV71" s="133"/>
      <c r="BW71" s="133"/>
    </row>
    <row r="72" spans="1:75" s="31" customFormat="1" ht="17.25" hidden="1" customHeight="1" x14ac:dyDescent="0.2">
      <c r="A72" s="72">
        <v>55</v>
      </c>
      <c r="B72" s="234"/>
      <c r="C72" s="234"/>
      <c r="D72" s="234"/>
      <c r="E72" s="234"/>
      <c r="F72" s="234"/>
      <c r="G72" s="234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1"/>
      <c r="T72" s="232"/>
      <c r="U72" s="233"/>
      <c r="V72" s="230"/>
      <c r="W72" s="230"/>
      <c r="X72" s="230"/>
      <c r="Y72" s="181"/>
      <c r="Z72" s="231"/>
      <c r="AA72" s="232"/>
      <c r="AB72" s="233"/>
      <c r="AC72" s="227">
        <f t="shared" si="9"/>
        <v>0</v>
      </c>
      <c r="AD72" s="228"/>
      <c r="AE72" s="229"/>
      <c r="AF72" s="227">
        <f t="shared" si="10"/>
        <v>0</v>
      </c>
      <c r="AG72" s="228"/>
      <c r="AH72" s="229"/>
      <c r="AI72" s="227">
        <f t="shared" si="11"/>
        <v>0</v>
      </c>
      <c r="AJ72" s="228"/>
      <c r="AK72" s="229"/>
      <c r="AL72" s="227">
        <f t="shared" si="12"/>
        <v>0</v>
      </c>
      <c r="AM72" s="228"/>
      <c r="AN72" s="229"/>
      <c r="AO72" s="227">
        <f t="shared" si="13"/>
        <v>0</v>
      </c>
      <c r="AP72" s="228"/>
      <c r="AQ72" s="229"/>
      <c r="AR72" s="227">
        <f t="shared" si="14"/>
        <v>0</v>
      </c>
      <c r="AS72" s="228"/>
      <c r="AT72" s="229"/>
      <c r="AU72" s="227">
        <f t="shared" si="15"/>
        <v>0</v>
      </c>
      <c r="AV72" s="228"/>
      <c r="AW72" s="229"/>
      <c r="AX72" s="227">
        <f t="shared" si="16"/>
        <v>0</v>
      </c>
      <c r="AY72" s="228"/>
      <c r="AZ72" s="229"/>
      <c r="BA72" s="227">
        <f t="shared" si="17"/>
        <v>0</v>
      </c>
      <c r="BB72" s="228"/>
      <c r="BC72" s="229"/>
      <c r="BD72" s="164"/>
      <c r="BF72" s="157"/>
      <c r="BG72" s="157"/>
      <c r="BH72" s="120"/>
      <c r="BI72" s="112"/>
      <c r="BJ72" s="112"/>
      <c r="BK72" s="112"/>
      <c r="BL72" s="116"/>
      <c r="BM72" s="109"/>
      <c r="BN72" s="109"/>
      <c r="BO72" s="109"/>
      <c r="BP72" s="109"/>
      <c r="BQ72" s="109"/>
      <c r="BR72" s="109"/>
      <c r="BS72" s="129"/>
      <c r="BT72" s="129"/>
      <c r="BU72" s="129"/>
      <c r="BV72" s="133"/>
      <c r="BW72" s="133"/>
    </row>
    <row r="73" spans="1:75" s="31" customFormat="1" ht="17.25" hidden="1" customHeight="1" x14ac:dyDescent="0.25">
      <c r="A73" s="72">
        <v>56</v>
      </c>
      <c r="B73" s="234"/>
      <c r="C73" s="234"/>
      <c r="D73" s="234"/>
      <c r="E73" s="234"/>
      <c r="F73" s="234"/>
      <c r="G73" s="234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1"/>
      <c r="T73" s="232"/>
      <c r="U73" s="233"/>
      <c r="V73" s="230"/>
      <c r="W73" s="230"/>
      <c r="X73" s="230"/>
      <c r="Y73" s="181"/>
      <c r="Z73" s="231"/>
      <c r="AA73" s="232"/>
      <c r="AB73" s="233"/>
      <c r="AC73" s="227">
        <f t="shared" si="9"/>
        <v>0</v>
      </c>
      <c r="AD73" s="228"/>
      <c r="AE73" s="229"/>
      <c r="AF73" s="227">
        <f t="shared" si="10"/>
        <v>0</v>
      </c>
      <c r="AG73" s="228"/>
      <c r="AH73" s="229"/>
      <c r="AI73" s="227">
        <f t="shared" si="11"/>
        <v>0</v>
      </c>
      <c r="AJ73" s="228"/>
      <c r="AK73" s="229"/>
      <c r="AL73" s="227">
        <f t="shared" si="12"/>
        <v>0</v>
      </c>
      <c r="AM73" s="228"/>
      <c r="AN73" s="229"/>
      <c r="AO73" s="227">
        <f t="shared" si="13"/>
        <v>0</v>
      </c>
      <c r="AP73" s="228"/>
      <c r="AQ73" s="229"/>
      <c r="AR73" s="227">
        <f t="shared" si="14"/>
        <v>0</v>
      </c>
      <c r="AS73" s="228"/>
      <c r="AT73" s="229"/>
      <c r="AU73" s="227">
        <f t="shared" si="15"/>
        <v>0</v>
      </c>
      <c r="AV73" s="228"/>
      <c r="AW73" s="229"/>
      <c r="AX73" s="227">
        <f t="shared" si="16"/>
        <v>0</v>
      </c>
      <c r="AY73" s="228"/>
      <c r="AZ73" s="229"/>
      <c r="BA73" s="227">
        <f t="shared" si="17"/>
        <v>0</v>
      </c>
      <c r="BB73" s="228"/>
      <c r="BC73" s="229"/>
      <c r="BD73" s="164"/>
      <c r="BF73" s="157"/>
      <c r="BG73" s="157"/>
      <c r="BH73" s="120"/>
      <c r="BI73" s="120"/>
      <c r="BJ73" s="120"/>
      <c r="BK73" s="114"/>
      <c r="BL73" s="114"/>
      <c r="BM73" s="109"/>
      <c r="BN73" s="109"/>
      <c r="BO73" s="109"/>
      <c r="BP73" s="109"/>
      <c r="BQ73" s="109"/>
      <c r="BR73" s="109"/>
      <c r="BS73" s="129"/>
      <c r="BT73" s="129"/>
      <c r="BU73" s="129"/>
      <c r="BV73" s="133"/>
      <c r="BW73" s="133"/>
    </row>
    <row r="74" spans="1:75" s="31" customFormat="1" ht="17.25" hidden="1" customHeight="1" x14ac:dyDescent="0.25">
      <c r="A74" s="72">
        <v>57</v>
      </c>
      <c r="B74" s="234"/>
      <c r="C74" s="234"/>
      <c r="D74" s="234"/>
      <c r="E74" s="234"/>
      <c r="F74" s="234"/>
      <c r="G74" s="234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1"/>
      <c r="T74" s="232"/>
      <c r="U74" s="233"/>
      <c r="V74" s="230"/>
      <c r="W74" s="230"/>
      <c r="X74" s="230"/>
      <c r="Y74" s="181"/>
      <c r="Z74" s="231"/>
      <c r="AA74" s="232"/>
      <c r="AB74" s="233"/>
      <c r="AC74" s="227">
        <f t="shared" si="9"/>
        <v>0</v>
      </c>
      <c r="AD74" s="228"/>
      <c r="AE74" s="229"/>
      <c r="AF74" s="227">
        <f t="shared" si="10"/>
        <v>0</v>
      </c>
      <c r="AG74" s="228"/>
      <c r="AH74" s="229"/>
      <c r="AI74" s="227">
        <f t="shared" si="11"/>
        <v>0</v>
      </c>
      <c r="AJ74" s="228"/>
      <c r="AK74" s="229"/>
      <c r="AL74" s="227">
        <f t="shared" si="12"/>
        <v>0</v>
      </c>
      <c r="AM74" s="228"/>
      <c r="AN74" s="229"/>
      <c r="AO74" s="227">
        <f t="shared" si="13"/>
        <v>0</v>
      </c>
      <c r="AP74" s="228"/>
      <c r="AQ74" s="229"/>
      <c r="AR74" s="227">
        <f t="shared" si="14"/>
        <v>0</v>
      </c>
      <c r="AS74" s="228"/>
      <c r="AT74" s="229"/>
      <c r="AU74" s="227">
        <f t="shared" si="15"/>
        <v>0</v>
      </c>
      <c r="AV74" s="228"/>
      <c r="AW74" s="229"/>
      <c r="AX74" s="227">
        <f t="shared" si="16"/>
        <v>0</v>
      </c>
      <c r="AY74" s="228"/>
      <c r="AZ74" s="229"/>
      <c r="BA74" s="227">
        <f t="shared" si="17"/>
        <v>0</v>
      </c>
      <c r="BB74" s="228"/>
      <c r="BC74" s="229"/>
      <c r="BD74" s="164"/>
      <c r="BF74" s="157"/>
      <c r="BG74" s="157"/>
      <c r="BH74" s="120"/>
      <c r="BI74" s="120"/>
      <c r="BJ74" s="120"/>
      <c r="BK74" s="114"/>
      <c r="BL74" s="114"/>
      <c r="BM74" s="109"/>
      <c r="BN74" s="109"/>
      <c r="BO74" s="109"/>
      <c r="BP74" s="109"/>
      <c r="BQ74" s="109"/>
      <c r="BR74" s="109"/>
      <c r="BS74" s="129"/>
      <c r="BT74" s="129"/>
      <c r="BU74" s="129"/>
      <c r="BV74" s="133"/>
      <c r="BW74" s="133"/>
    </row>
    <row r="75" spans="1:75" s="31" customFormat="1" ht="17.25" hidden="1" customHeight="1" x14ac:dyDescent="0.2">
      <c r="A75" s="72">
        <v>58</v>
      </c>
      <c r="B75" s="234"/>
      <c r="C75" s="234"/>
      <c r="D75" s="234"/>
      <c r="E75" s="234"/>
      <c r="F75" s="234"/>
      <c r="G75" s="234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1"/>
      <c r="T75" s="232"/>
      <c r="U75" s="233"/>
      <c r="V75" s="230"/>
      <c r="W75" s="230"/>
      <c r="X75" s="230"/>
      <c r="Y75" s="181"/>
      <c r="Z75" s="231"/>
      <c r="AA75" s="232"/>
      <c r="AB75" s="233"/>
      <c r="AC75" s="227">
        <f t="shared" si="9"/>
        <v>0</v>
      </c>
      <c r="AD75" s="228"/>
      <c r="AE75" s="229"/>
      <c r="AF75" s="227">
        <f t="shared" si="10"/>
        <v>0</v>
      </c>
      <c r="AG75" s="228"/>
      <c r="AH75" s="229"/>
      <c r="AI75" s="227">
        <f t="shared" si="11"/>
        <v>0</v>
      </c>
      <c r="AJ75" s="228"/>
      <c r="AK75" s="229"/>
      <c r="AL75" s="227">
        <f t="shared" si="12"/>
        <v>0</v>
      </c>
      <c r="AM75" s="228"/>
      <c r="AN75" s="229"/>
      <c r="AO75" s="227">
        <f t="shared" si="13"/>
        <v>0</v>
      </c>
      <c r="AP75" s="228"/>
      <c r="AQ75" s="229"/>
      <c r="AR75" s="227">
        <f t="shared" si="14"/>
        <v>0</v>
      </c>
      <c r="AS75" s="228"/>
      <c r="AT75" s="229"/>
      <c r="AU75" s="227">
        <f t="shared" si="15"/>
        <v>0</v>
      </c>
      <c r="AV75" s="228"/>
      <c r="AW75" s="229"/>
      <c r="AX75" s="227">
        <f t="shared" si="16"/>
        <v>0</v>
      </c>
      <c r="AY75" s="228"/>
      <c r="AZ75" s="229"/>
      <c r="BA75" s="227">
        <f t="shared" si="17"/>
        <v>0</v>
      </c>
      <c r="BB75" s="228"/>
      <c r="BC75" s="229"/>
      <c r="BD75" s="164"/>
      <c r="BF75" s="157"/>
      <c r="BG75" s="157"/>
      <c r="BH75" s="120"/>
      <c r="BI75" s="120"/>
      <c r="BJ75" s="120"/>
      <c r="BK75" s="120"/>
      <c r="BL75" s="120"/>
      <c r="BM75" s="109"/>
      <c r="BN75" s="109"/>
      <c r="BO75" s="109"/>
      <c r="BP75" s="109"/>
      <c r="BQ75" s="109"/>
      <c r="BR75" s="109"/>
      <c r="BS75" s="129"/>
      <c r="BT75" s="129"/>
      <c r="BU75" s="129"/>
      <c r="BV75" s="133"/>
      <c r="BW75" s="133"/>
    </row>
    <row r="76" spans="1:75" s="31" customFormat="1" ht="17.25" hidden="1" customHeight="1" x14ac:dyDescent="0.2">
      <c r="A76" s="72">
        <v>59</v>
      </c>
      <c r="B76" s="234"/>
      <c r="C76" s="234"/>
      <c r="D76" s="234"/>
      <c r="E76" s="234"/>
      <c r="F76" s="234"/>
      <c r="G76" s="234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1"/>
      <c r="T76" s="232"/>
      <c r="U76" s="233"/>
      <c r="V76" s="230"/>
      <c r="W76" s="230"/>
      <c r="X76" s="230"/>
      <c r="Y76" s="181"/>
      <c r="Z76" s="231"/>
      <c r="AA76" s="232"/>
      <c r="AB76" s="233"/>
      <c r="AC76" s="227">
        <f t="shared" si="9"/>
        <v>0</v>
      </c>
      <c r="AD76" s="228"/>
      <c r="AE76" s="229"/>
      <c r="AF76" s="227">
        <f t="shared" si="10"/>
        <v>0</v>
      </c>
      <c r="AG76" s="228"/>
      <c r="AH76" s="229"/>
      <c r="AI76" s="227">
        <f t="shared" si="11"/>
        <v>0</v>
      </c>
      <c r="AJ76" s="228"/>
      <c r="AK76" s="229"/>
      <c r="AL76" s="227">
        <f t="shared" si="12"/>
        <v>0</v>
      </c>
      <c r="AM76" s="228"/>
      <c r="AN76" s="229"/>
      <c r="AO76" s="227">
        <f t="shared" si="13"/>
        <v>0</v>
      </c>
      <c r="AP76" s="228"/>
      <c r="AQ76" s="229"/>
      <c r="AR76" s="227">
        <f t="shared" si="14"/>
        <v>0</v>
      </c>
      <c r="AS76" s="228"/>
      <c r="AT76" s="229"/>
      <c r="AU76" s="227">
        <f t="shared" si="15"/>
        <v>0</v>
      </c>
      <c r="AV76" s="228"/>
      <c r="AW76" s="229"/>
      <c r="AX76" s="227">
        <f t="shared" si="16"/>
        <v>0</v>
      </c>
      <c r="AY76" s="228"/>
      <c r="AZ76" s="229"/>
      <c r="BA76" s="227">
        <f t="shared" si="17"/>
        <v>0</v>
      </c>
      <c r="BB76" s="228"/>
      <c r="BC76" s="229"/>
      <c r="BD76" s="164"/>
      <c r="BF76" s="157"/>
      <c r="BG76" s="157"/>
      <c r="BH76" s="120"/>
      <c r="BI76" s="120"/>
      <c r="BJ76" s="120"/>
      <c r="BK76" s="120"/>
      <c r="BL76" s="120"/>
      <c r="BM76" s="109"/>
      <c r="BN76" s="109"/>
      <c r="BO76" s="109"/>
      <c r="BP76" s="109"/>
      <c r="BQ76" s="109"/>
      <c r="BR76" s="109"/>
      <c r="BS76" s="129"/>
      <c r="BT76" s="129"/>
      <c r="BU76" s="129"/>
      <c r="BV76" s="133"/>
      <c r="BW76" s="133"/>
    </row>
    <row r="77" spans="1:75" s="31" customFormat="1" ht="17.25" hidden="1" customHeight="1" x14ac:dyDescent="0.2">
      <c r="A77" s="72">
        <v>60</v>
      </c>
      <c r="B77" s="234"/>
      <c r="C77" s="234"/>
      <c r="D77" s="234"/>
      <c r="E77" s="234"/>
      <c r="F77" s="234"/>
      <c r="G77" s="234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1"/>
      <c r="T77" s="232"/>
      <c r="U77" s="233"/>
      <c r="V77" s="230"/>
      <c r="W77" s="230"/>
      <c r="X77" s="230"/>
      <c r="Y77" s="181"/>
      <c r="Z77" s="231"/>
      <c r="AA77" s="232"/>
      <c r="AB77" s="233"/>
      <c r="AC77" s="227">
        <f t="shared" si="9"/>
        <v>0</v>
      </c>
      <c r="AD77" s="228"/>
      <c r="AE77" s="229"/>
      <c r="AF77" s="227">
        <f t="shared" si="10"/>
        <v>0</v>
      </c>
      <c r="AG77" s="228"/>
      <c r="AH77" s="229"/>
      <c r="AI77" s="227">
        <f t="shared" si="11"/>
        <v>0</v>
      </c>
      <c r="AJ77" s="228"/>
      <c r="AK77" s="229"/>
      <c r="AL77" s="227">
        <f t="shared" si="12"/>
        <v>0</v>
      </c>
      <c r="AM77" s="228"/>
      <c r="AN77" s="229"/>
      <c r="AO77" s="227">
        <f t="shared" si="13"/>
        <v>0</v>
      </c>
      <c r="AP77" s="228"/>
      <c r="AQ77" s="229"/>
      <c r="AR77" s="227">
        <f t="shared" si="14"/>
        <v>0</v>
      </c>
      <c r="AS77" s="228"/>
      <c r="AT77" s="229"/>
      <c r="AU77" s="227">
        <f t="shared" si="15"/>
        <v>0</v>
      </c>
      <c r="AV77" s="228"/>
      <c r="AW77" s="229"/>
      <c r="AX77" s="227">
        <f t="shared" si="16"/>
        <v>0</v>
      </c>
      <c r="AY77" s="228"/>
      <c r="AZ77" s="229"/>
      <c r="BA77" s="227">
        <f t="shared" si="17"/>
        <v>0</v>
      </c>
      <c r="BB77" s="228"/>
      <c r="BC77" s="229"/>
      <c r="BD77" s="164"/>
      <c r="BF77" s="157"/>
      <c r="BG77" s="157"/>
      <c r="BH77" s="120"/>
      <c r="BI77" s="120"/>
      <c r="BJ77" s="120"/>
      <c r="BK77" s="120"/>
      <c r="BL77" s="120"/>
      <c r="BM77" s="116"/>
      <c r="BN77" s="116"/>
      <c r="BO77" s="116"/>
      <c r="BP77" s="116"/>
      <c r="BQ77" s="116"/>
      <c r="BR77" s="116"/>
      <c r="BS77" s="134"/>
      <c r="BT77" s="134"/>
      <c r="BU77" s="134"/>
      <c r="BV77" s="133"/>
      <c r="BW77" s="133"/>
    </row>
    <row r="78" spans="1:75" s="31" customFormat="1" ht="17.25" hidden="1" customHeight="1" x14ac:dyDescent="0.2">
      <c r="A78" s="72">
        <v>61</v>
      </c>
      <c r="B78" s="234"/>
      <c r="C78" s="234"/>
      <c r="D78" s="234"/>
      <c r="E78" s="234"/>
      <c r="F78" s="234"/>
      <c r="G78" s="234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  <c r="S78" s="231"/>
      <c r="T78" s="232"/>
      <c r="U78" s="233"/>
      <c r="V78" s="230"/>
      <c r="W78" s="230"/>
      <c r="X78" s="230"/>
      <c r="Y78" s="181"/>
      <c r="Z78" s="231"/>
      <c r="AA78" s="232"/>
      <c r="AB78" s="233"/>
      <c r="AC78" s="227">
        <f t="shared" si="9"/>
        <v>0</v>
      </c>
      <c r="AD78" s="228"/>
      <c r="AE78" s="229"/>
      <c r="AF78" s="227">
        <f t="shared" si="10"/>
        <v>0</v>
      </c>
      <c r="AG78" s="228"/>
      <c r="AH78" s="229"/>
      <c r="AI78" s="227">
        <f t="shared" si="11"/>
        <v>0</v>
      </c>
      <c r="AJ78" s="228"/>
      <c r="AK78" s="229"/>
      <c r="AL78" s="227">
        <f t="shared" si="12"/>
        <v>0</v>
      </c>
      <c r="AM78" s="228"/>
      <c r="AN78" s="229"/>
      <c r="AO78" s="227">
        <f t="shared" si="13"/>
        <v>0</v>
      </c>
      <c r="AP78" s="228"/>
      <c r="AQ78" s="229"/>
      <c r="AR78" s="227">
        <f t="shared" si="14"/>
        <v>0</v>
      </c>
      <c r="AS78" s="228"/>
      <c r="AT78" s="229"/>
      <c r="AU78" s="227">
        <f t="shared" si="15"/>
        <v>0</v>
      </c>
      <c r="AV78" s="228"/>
      <c r="AW78" s="229"/>
      <c r="AX78" s="227">
        <f t="shared" si="16"/>
        <v>0</v>
      </c>
      <c r="AY78" s="228"/>
      <c r="AZ78" s="229"/>
      <c r="BA78" s="227">
        <f t="shared" si="17"/>
        <v>0</v>
      </c>
      <c r="BB78" s="228"/>
      <c r="BC78" s="229"/>
      <c r="BD78" s="164"/>
      <c r="BF78" s="158"/>
      <c r="BG78" s="158"/>
      <c r="BH78" s="120"/>
      <c r="BI78" s="120"/>
      <c r="BJ78" s="120"/>
      <c r="BK78" s="120"/>
      <c r="BL78" s="120"/>
      <c r="BM78" s="116"/>
      <c r="BN78" s="116"/>
      <c r="BO78" s="116"/>
      <c r="BP78" s="116"/>
      <c r="BQ78" s="116"/>
      <c r="BR78" s="116"/>
      <c r="BS78" s="134"/>
      <c r="BT78" s="134"/>
      <c r="BU78" s="134"/>
      <c r="BV78" s="133"/>
      <c r="BW78" s="133"/>
    </row>
    <row r="79" spans="1:75" s="31" customFormat="1" ht="17.25" hidden="1" customHeight="1" x14ac:dyDescent="0.25">
      <c r="A79" s="72">
        <v>62</v>
      </c>
      <c r="B79" s="234"/>
      <c r="C79" s="234"/>
      <c r="D79" s="234"/>
      <c r="E79" s="234"/>
      <c r="F79" s="234"/>
      <c r="G79" s="234"/>
      <c r="H79" s="235"/>
      <c r="I79" s="235"/>
      <c r="J79" s="235"/>
      <c r="K79" s="235"/>
      <c r="L79" s="235"/>
      <c r="M79" s="235"/>
      <c r="N79" s="235"/>
      <c r="O79" s="235"/>
      <c r="P79" s="235"/>
      <c r="Q79" s="235"/>
      <c r="R79" s="235"/>
      <c r="S79" s="231"/>
      <c r="T79" s="232"/>
      <c r="U79" s="233"/>
      <c r="V79" s="230"/>
      <c r="W79" s="230"/>
      <c r="X79" s="230"/>
      <c r="Y79" s="181"/>
      <c r="Z79" s="231"/>
      <c r="AA79" s="232"/>
      <c r="AB79" s="233"/>
      <c r="AC79" s="227">
        <f t="shared" si="9"/>
        <v>0</v>
      </c>
      <c r="AD79" s="228"/>
      <c r="AE79" s="229"/>
      <c r="AF79" s="227">
        <f t="shared" si="10"/>
        <v>0</v>
      </c>
      <c r="AG79" s="228"/>
      <c r="AH79" s="229"/>
      <c r="AI79" s="227">
        <f t="shared" si="11"/>
        <v>0</v>
      </c>
      <c r="AJ79" s="228"/>
      <c r="AK79" s="229"/>
      <c r="AL79" s="227">
        <f t="shared" si="12"/>
        <v>0</v>
      </c>
      <c r="AM79" s="228"/>
      <c r="AN79" s="229"/>
      <c r="AO79" s="227">
        <f t="shared" si="13"/>
        <v>0</v>
      </c>
      <c r="AP79" s="228"/>
      <c r="AQ79" s="229"/>
      <c r="AR79" s="227">
        <f t="shared" si="14"/>
        <v>0</v>
      </c>
      <c r="AS79" s="228"/>
      <c r="AT79" s="229"/>
      <c r="AU79" s="227">
        <f t="shared" si="15"/>
        <v>0</v>
      </c>
      <c r="AV79" s="228"/>
      <c r="AW79" s="229"/>
      <c r="AX79" s="227">
        <f t="shared" si="16"/>
        <v>0</v>
      </c>
      <c r="AY79" s="228"/>
      <c r="AZ79" s="229"/>
      <c r="BA79" s="227">
        <f t="shared" si="17"/>
        <v>0</v>
      </c>
      <c r="BB79" s="228"/>
      <c r="BC79" s="229"/>
      <c r="BD79" s="164"/>
      <c r="BF79" s="159"/>
      <c r="BG79" s="159"/>
      <c r="BH79" s="120"/>
      <c r="BI79" s="120"/>
      <c r="BJ79" s="120"/>
      <c r="BK79" s="120"/>
      <c r="BL79" s="120"/>
      <c r="BM79" s="114"/>
      <c r="BN79" s="114"/>
      <c r="BO79" s="114"/>
      <c r="BP79" s="114"/>
      <c r="BQ79" s="114"/>
      <c r="BR79" s="114"/>
      <c r="BS79" s="132"/>
      <c r="BT79" s="132"/>
      <c r="BU79" s="132"/>
      <c r="BV79" s="133"/>
      <c r="BW79" s="133"/>
    </row>
    <row r="80" spans="1:75" s="31" customFormat="1" ht="17.25" hidden="1" customHeight="1" x14ac:dyDescent="0.25">
      <c r="A80" s="72">
        <v>63</v>
      </c>
      <c r="B80" s="234"/>
      <c r="C80" s="234"/>
      <c r="D80" s="234"/>
      <c r="E80" s="234"/>
      <c r="F80" s="234"/>
      <c r="G80" s="234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1"/>
      <c r="T80" s="232"/>
      <c r="U80" s="233"/>
      <c r="V80" s="230"/>
      <c r="W80" s="230"/>
      <c r="X80" s="230"/>
      <c r="Y80" s="181"/>
      <c r="Z80" s="231"/>
      <c r="AA80" s="232"/>
      <c r="AB80" s="233"/>
      <c r="AC80" s="227">
        <f t="shared" si="9"/>
        <v>0</v>
      </c>
      <c r="AD80" s="228"/>
      <c r="AE80" s="229"/>
      <c r="AF80" s="227">
        <f t="shared" si="10"/>
        <v>0</v>
      </c>
      <c r="AG80" s="228"/>
      <c r="AH80" s="229"/>
      <c r="AI80" s="227">
        <f t="shared" si="11"/>
        <v>0</v>
      </c>
      <c r="AJ80" s="228"/>
      <c r="AK80" s="229"/>
      <c r="AL80" s="227">
        <f t="shared" si="12"/>
        <v>0</v>
      </c>
      <c r="AM80" s="228"/>
      <c r="AN80" s="229"/>
      <c r="AO80" s="227">
        <f t="shared" si="13"/>
        <v>0</v>
      </c>
      <c r="AP80" s="228"/>
      <c r="AQ80" s="229"/>
      <c r="AR80" s="227">
        <f t="shared" si="14"/>
        <v>0</v>
      </c>
      <c r="AS80" s="228"/>
      <c r="AT80" s="229"/>
      <c r="AU80" s="227">
        <f t="shared" si="15"/>
        <v>0</v>
      </c>
      <c r="AV80" s="228"/>
      <c r="AW80" s="229"/>
      <c r="AX80" s="227">
        <f t="shared" si="16"/>
        <v>0</v>
      </c>
      <c r="AY80" s="228"/>
      <c r="AZ80" s="229"/>
      <c r="BA80" s="227">
        <f t="shared" si="17"/>
        <v>0</v>
      </c>
      <c r="BB80" s="228"/>
      <c r="BC80" s="229"/>
      <c r="BD80" s="164"/>
      <c r="BF80" s="157"/>
      <c r="BG80" s="157"/>
      <c r="BH80" s="120"/>
      <c r="BI80" s="120"/>
      <c r="BJ80" s="120"/>
      <c r="BK80" s="120"/>
      <c r="BL80" s="120"/>
      <c r="BM80" s="114"/>
      <c r="BN80" s="114"/>
      <c r="BO80" s="114"/>
      <c r="BP80" s="114"/>
      <c r="BQ80" s="114"/>
      <c r="BR80" s="114"/>
      <c r="BS80" s="132"/>
      <c r="BT80" s="132"/>
      <c r="BU80" s="132"/>
      <c r="BV80" s="133"/>
      <c r="BW80" s="133"/>
    </row>
    <row r="81" spans="1:75" s="31" customFormat="1" ht="17.25" hidden="1" customHeight="1" x14ac:dyDescent="0.25">
      <c r="A81" s="72">
        <v>64</v>
      </c>
      <c r="B81" s="234"/>
      <c r="C81" s="234"/>
      <c r="D81" s="234"/>
      <c r="E81" s="234"/>
      <c r="F81" s="234"/>
      <c r="G81" s="234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  <c r="S81" s="231"/>
      <c r="T81" s="232"/>
      <c r="U81" s="233"/>
      <c r="V81" s="230"/>
      <c r="W81" s="230"/>
      <c r="X81" s="230"/>
      <c r="Y81" s="181"/>
      <c r="Z81" s="231"/>
      <c r="AA81" s="232"/>
      <c r="AB81" s="233"/>
      <c r="AC81" s="227">
        <f t="shared" si="9"/>
        <v>0</v>
      </c>
      <c r="AD81" s="228"/>
      <c r="AE81" s="229"/>
      <c r="AF81" s="227">
        <f t="shared" si="10"/>
        <v>0</v>
      </c>
      <c r="AG81" s="228"/>
      <c r="AH81" s="229"/>
      <c r="AI81" s="227">
        <f t="shared" si="11"/>
        <v>0</v>
      </c>
      <c r="AJ81" s="228"/>
      <c r="AK81" s="229"/>
      <c r="AL81" s="227">
        <f t="shared" si="12"/>
        <v>0</v>
      </c>
      <c r="AM81" s="228"/>
      <c r="AN81" s="229"/>
      <c r="AO81" s="227">
        <f t="shared" si="13"/>
        <v>0</v>
      </c>
      <c r="AP81" s="228"/>
      <c r="AQ81" s="229"/>
      <c r="AR81" s="227">
        <f t="shared" si="14"/>
        <v>0</v>
      </c>
      <c r="AS81" s="228"/>
      <c r="AT81" s="229"/>
      <c r="AU81" s="227">
        <f t="shared" si="15"/>
        <v>0</v>
      </c>
      <c r="AV81" s="228"/>
      <c r="AW81" s="229"/>
      <c r="AX81" s="227">
        <f t="shared" si="16"/>
        <v>0</v>
      </c>
      <c r="AY81" s="228"/>
      <c r="AZ81" s="229"/>
      <c r="BA81" s="227">
        <f t="shared" si="17"/>
        <v>0</v>
      </c>
      <c r="BB81" s="228"/>
      <c r="BC81" s="229"/>
      <c r="BD81" s="164"/>
      <c r="BF81" s="157"/>
      <c r="BG81" s="157"/>
      <c r="BH81" s="112"/>
      <c r="BI81" s="112"/>
      <c r="BJ81" s="112"/>
      <c r="BK81" s="114"/>
      <c r="BL81" s="114"/>
      <c r="BM81" s="114"/>
      <c r="BN81" s="114"/>
      <c r="BO81" s="114"/>
      <c r="BP81" s="114"/>
      <c r="BQ81" s="114"/>
      <c r="BR81" s="114"/>
      <c r="BS81" s="132"/>
      <c r="BT81" s="132"/>
      <c r="BU81" s="132"/>
      <c r="BV81" s="133"/>
      <c r="BW81" s="133"/>
    </row>
    <row r="82" spans="1:75" s="31" customFormat="1" ht="17.25" hidden="1" customHeight="1" x14ac:dyDescent="0.2">
      <c r="A82" s="72">
        <v>65</v>
      </c>
      <c r="B82" s="234"/>
      <c r="C82" s="234"/>
      <c r="D82" s="234"/>
      <c r="E82" s="234"/>
      <c r="F82" s="234"/>
      <c r="G82" s="234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1"/>
      <c r="T82" s="232"/>
      <c r="U82" s="233"/>
      <c r="V82" s="230"/>
      <c r="W82" s="230"/>
      <c r="X82" s="230"/>
      <c r="Y82" s="181"/>
      <c r="Z82" s="231"/>
      <c r="AA82" s="232"/>
      <c r="AB82" s="233"/>
      <c r="AC82" s="227">
        <f t="shared" ref="AC82:AC145" si="18">IF((MID($Y82,1,1)="2"),($V82-$Z82),0)</f>
        <v>0</v>
      </c>
      <c r="AD82" s="228"/>
      <c r="AE82" s="229"/>
      <c r="AF82" s="227">
        <f t="shared" ref="AF82:AF145" si="19">IF(OR((MID($Y82,1,2)=("51")),(MID($Y82,1,2)=("52")),(MID($Y82,1,2)=("53")),(MID($Y82,1,2)=("54"))),($V82-$Z82),0)</f>
        <v>0</v>
      </c>
      <c r="AG82" s="228"/>
      <c r="AH82" s="229"/>
      <c r="AI82" s="227">
        <f t="shared" ref="AI82:AI145" si="20">IF((MID($Y82,1,2)="55"),($V82-$Z82),0)</f>
        <v>0</v>
      </c>
      <c r="AJ82" s="228"/>
      <c r="AK82" s="229"/>
      <c r="AL82" s="227">
        <f t="shared" ref="AL82:AL145" si="21">IF((MID($Y82,1,2)="56"),($V82-$Z82),0)</f>
        <v>0</v>
      </c>
      <c r="AM82" s="228"/>
      <c r="AN82" s="229"/>
      <c r="AO82" s="227">
        <f t="shared" ref="AO82:AO145" si="22">IF((MID($Y82,1,2)="57"),($V82-$Z82),0)</f>
        <v>0</v>
      </c>
      <c r="AP82" s="228"/>
      <c r="AQ82" s="229"/>
      <c r="AR82" s="227">
        <f t="shared" ref="AR82:AR145" si="23">IF((MID($Y82,1,2)="59"),($V82-$Z82),0)</f>
        <v>0</v>
      </c>
      <c r="AS82" s="228"/>
      <c r="AT82" s="229"/>
      <c r="AU82" s="227">
        <f t="shared" ref="AU82:AU145" si="24">IF((MID($Y82,1,1)="6"),($V82-$Z82),0)</f>
        <v>0</v>
      </c>
      <c r="AV82" s="228"/>
      <c r="AW82" s="229"/>
      <c r="AX82" s="227">
        <f t="shared" ref="AX82:AX145" si="25">IF(OR(Y82="721 Beweissicherung",Y82="721 Untersuchungen Bodendenkmale"),0,IF((MID($Y82,1,1)="7"),($V82-$Z82),0))</f>
        <v>0</v>
      </c>
      <c r="AY82" s="228"/>
      <c r="AZ82" s="229"/>
      <c r="BA82" s="227">
        <f t="shared" ref="BA82:BA145" si="26">IF(OR(Y82="721 Beweissicherung",Y82="721 Untersuchungen Bodendenkmale"),($V82-$Z82),0)</f>
        <v>0</v>
      </c>
      <c r="BB82" s="228"/>
      <c r="BC82" s="229"/>
      <c r="BD82" s="164"/>
      <c r="BF82" s="157"/>
      <c r="BG82" s="157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10"/>
      <c r="BS82" s="130"/>
      <c r="BT82" s="130"/>
      <c r="BU82" s="130"/>
      <c r="BV82" s="133"/>
      <c r="BW82" s="133"/>
    </row>
    <row r="83" spans="1:75" s="31" customFormat="1" ht="17.25" hidden="1" customHeight="1" x14ac:dyDescent="0.2">
      <c r="A83" s="72">
        <v>66</v>
      </c>
      <c r="B83" s="234"/>
      <c r="C83" s="234"/>
      <c r="D83" s="234"/>
      <c r="E83" s="234"/>
      <c r="F83" s="234"/>
      <c r="G83" s="234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1"/>
      <c r="T83" s="232"/>
      <c r="U83" s="233"/>
      <c r="V83" s="230"/>
      <c r="W83" s="230"/>
      <c r="X83" s="230"/>
      <c r="Y83" s="181"/>
      <c r="Z83" s="231"/>
      <c r="AA83" s="232"/>
      <c r="AB83" s="233"/>
      <c r="AC83" s="227">
        <f t="shared" si="18"/>
        <v>0</v>
      </c>
      <c r="AD83" s="228"/>
      <c r="AE83" s="229"/>
      <c r="AF83" s="227">
        <f t="shared" si="19"/>
        <v>0</v>
      </c>
      <c r="AG83" s="228"/>
      <c r="AH83" s="229"/>
      <c r="AI83" s="227">
        <f t="shared" si="20"/>
        <v>0</v>
      </c>
      <c r="AJ83" s="228"/>
      <c r="AK83" s="229"/>
      <c r="AL83" s="227">
        <f t="shared" si="21"/>
        <v>0</v>
      </c>
      <c r="AM83" s="228"/>
      <c r="AN83" s="229"/>
      <c r="AO83" s="227">
        <f t="shared" si="22"/>
        <v>0</v>
      </c>
      <c r="AP83" s="228"/>
      <c r="AQ83" s="229"/>
      <c r="AR83" s="227">
        <f t="shared" si="23"/>
        <v>0</v>
      </c>
      <c r="AS83" s="228"/>
      <c r="AT83" s="229"/>
      <c r="AU83" s="227">
        <f t="shared" si="24"/>
        <v>0</v>
      </c>
      <c r="AV83" s="228"/>
      <c r="AW83" s="229"/>
      <c r="AX83" s="227">
        <f t="shared" si="25"/>
        <v>0</v>
      </c>
      <c r="AY83" s="228"/>
      <c r="AZ83" s="229"/>
      <c r="BA83" s="227">
        <f t="shared" si="26"/>
        <v>0</v>
      </c>
      <c r="BB83" s="228"/>
      <c r="BC83" s="229"/>
      <c r="BD83" s="164"/>
      <c r="BF83" s="155"/>
      <c r="BG83" s="155"/>
      <c r="BH83" s="120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29"/>
      <c r="BT83" s="129"/>
      <c r="BU83" s="129"/>
      <c r="BV83" s="133"/>
      <c r="BW83" s="133"/>
    </row>
    <row r="84" spans="1:75" s="31" customFormat="1" ht="17.25" hidden="1" customHeight="1" x14ac:dyDescent="0.2">
      <c r="A84" s="72">
        <v>67</v>
      </c>
      <c r="B84" s="234"/>
      <c r="C84" s="234"/>
      <c r="D84" s="234"/>
      <c r="E84" s="234"/>
      <c r="F84" s="234"/>
      <c r="G84" s="234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1"/>
      <c r="T84" s="232"/>
      <c r="U84" s="233"/>
      <c r="V84" s="230"/>
      <c r="W84" s="230"/>
      <c r="X84" s="230"/>
      <c r="Y84" s="181"/>
      <c r="Z84" s="231"/>
      <c r="AA84" s="232"/>
      <c r="AB84" s="233"/>
      <c r="AC84" s="227">
        <f t="shared" si="18"/>
        <v>0</v>
      </c>
      <c r="AD84" s="228"/>
      <c r="AE84" s="229"/>
      <c r="AF84" s="227">
        <f t="shared" si="19"/>
        <v>0</v>
      </c>
      <c r="AG84" s="228"/>
      <c r="AH84" s="229"/>
      <c r="AI84" s="227">
        <f t="shared" si="20"/>
        <v>0</v>
      </c>
      <c r="AJ84" s="228"/>
      <c r="AK84" s="229"/>
      <c r="AL84" s="227">
        <f t="shared" si="21"/>
        <v>0</v>
      </c>
      <c r="AM84" s="228"/>
      <c r="AN84" s="229"/>
      <c r="AO84" s="227">
        <f t="shared" si="22"/>
        <v>0</v>
      </c>
      <c r="AP84" s="228"/>
      <c r="AQ84" s="229"/>
      <c r="AR84" s="227">
        <f t="shared" si="23"/>
        <v>0</v>
      </c>
      <c r="AS84" s="228"/>
      <c r="AT84" s="229"/>
      <c r="AU84" s="227">
        <f t="shared" si="24"/>
        <v>0</v>
      </c>
      <c r="AV84" s="228"/>
      <c r="AW84" s="229"/>
      <c r="AX84" s="227">
        <f t="shared" si="25"/>
        <v>0</v>
      </c>
      <c r="AY84" s="228"/>
      <c r="AZ84" s="229"/>
      <c r="BA84" s="227">
        <f t="shared" si="26"/>
        <v>0</v>
      </c>
      <c r="BB84" s="228"/>
      <c r="BC84" s="229"/>
      <c r="BD84" s="164"/>
      <c r="BF84" s="155"/>
      <c r="BG84" s="155"/>
      <c r="BH84" s="120"/>
      <c r="BI84" s="112"/>
      <c r="BJ84" s="112"/>
      <c r="BK84" s="116"/>
      <c r="BL84" s="116"/>
      <c r="BM84" s="116"/>
      <c r="BN84" s="116"/>
      <c r="BO84" s="116"/>
      <c r="BP84" s="116"/>
      <c r="BQ84" s="116"/>
      <c r="BR84" s="116"/>
      <c r="BS84" s="134"/>
      <c r="BT84" s="134"/>
      <c r="BU84" s="134"/>
      <c r="BV84" s="133"/>
      <c r="BW84" s="133"/>
    </row>
    <row r="85" spans="1:75" s="31" customFormat="1" ht="17.25" hidden="1" customHeight="1" x14ac:dyDescent="0.2">
      <c r="A85" s="72">
        <v>68</v>
      </c>
      <c r="B85" s="234"/>
      <c r="C85" s="234"/>
      <c r="D85" s="234"/>
      <c r="E85" s="234"/>
      <c r="F85" s="234"/>
      <c r="G85" s="234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1"/>
      <c r="T85" s="232"/>
      <c r="U85" s="233"/>
      <c r="V85" s="230"/>
      <c r="W85" s="230"/>
      <c r="X85" s="230"/>
      <c r="Y85" s="181"/>
      <c r="Z85" s="231"/>
      <c r="AA85" s="232"/>
      <c r="AB85" s="233"/>
      <c r="AC85" s="227">
        <f t="shared" si="18"/>
        <v>0</v>
      </c>
      <c r="AD85" s="228"/>
      <c r="AE85" s="229"/>
      <c r="AF85" s="227">
        <f t="shared" si="19"/>
        <v>0</v>
      </c>
      <c r="AG85" s="228"/>
      <c r="AH85" s="229"/>
      <c r="AI85" s="227">
        <f t="shared" si="20"/>
        <v>0</v>
      </c>
      <c r="AJ85" s="228"/>
      <c r="AK85" s="229"/>
      <c r="AL85" s="227">
        <f t="shared" si="21"/>
        <v>0</v>
      </c>
      <c r="AM85" s="228"/>
      <c r="AN85" s="229"/>
      <c r="AO85" s="227">
        <f t="shared" si="22"/>
        <v>0</v>
      </c>
      <c r="AP85" s="228"/>
      <c r="AQ85" s="229"/>
      <c r="AR85" s="227">
        <f t="shared" si="23"/>
        <v>0</v>
      </c>
      <c r="AS85" s="228"/>
      <c r="AT85" s="229"/>
      <c r="AU85" s="227">
        <f t="shared" si="24"/>
        <v>0</v>
      </c>
      <c r="AV85" s="228"/>
      <c r="AW85" s="229"/>
      <c r="AX85" s="227">
        <f t="shared" si="25"/>
        <v>0</v>
      </c>
      <c r="AY85" s="228"/>
      <c r="AZ85" s="229"/>
      <c r="BA85" s="227">
        <f t="shared" si="26"/>
        <v>0</v>
      </c>
      <c r="BB85" s="228"/>
      <c r="BC85" s="229"/>
      <c r="BD85" s="164"/>
      <c r="BF85" s="155"/>
      <c r="BG85" s="155"/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20"/>
      <c r="BS85" s="136"/>
      <c r="BT85" s="136"/>
      <c r="BU85" s="136"/>
      <c r="BV85" s="133"/>
      <c r="BW85" s="133"/>
    </row>
    <row r="86" spans="1:75" s="31" customFormat="1" ht="17.25" hidden="1" customHeight="1" x14ac:dyDescent="0.2">
      <c r="A86" s="72">
        <v>69</v>
      </c>
      <c r="B86" s="234"/>
      <c r="C86" s="234"/>
      <c r="D86" s="234"/>
      <c r="E86" s="234"/>
      <c r="F86" s="234"/>
      <c r="G86" s="234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1"/>
      <c r="T86" s="232"/>
      <c r="U86" s="233"/>
      <c r="V86" s="230"/>
      <c r="W86" s="230"/>
      <c r="X86" s="230"/>
      <c r="Y86" s="181"/>
      <c r="Z86" s="231"/>
      <c r="AA86" s="232"/>
      <c r="AB86" s="233"/>
      <c r="AC86" s="227">
        <f t="shared" si="18"/>
        <v>0</v>
      </c>
      <c r="AD86" s="228"/>
      <c r="AE86" s="229"/>
      <c r="AF86" s="227">
        <f t="shared" si="19"/>
        <v>0</v>
      </c>
      <c r="AG86" s="228"/>
      <c r="AH86" s="229"/>
      <c r="AI86" s="227">
        <f t="shared" si="20"/>
        <v>0</v>
      </c>
      <c r="AJ86" s="228"/>
      <c r="AK86" s="229"/>
      <c r="AL86" s="227">
        <f t="shared" si="21"/>
        <v>0</v>
      </c>
      <c r="AM86" s="228"/>
      <c r="AN86" s="229"/>
      <c r="AO86" s="227">
        <f t="shared" si="22"/>
        <v>0</v>
      </c>
      <c r="AP86" s="228"/>
      <c r="AQ86" s="229"/>
      <c r="AR86" s="227">
        <f t="shared" si="23"/>
        <v>0</v>
      </c>
      <c r="AS86" s="228"/>
      <c r="AT86" s="229"/>
      <c r="AU86" s="227">
        <f t="shared" si="24"/>
        <v>0</v>
      </c>
      <c r="AV86" s="228"/>
      <c r="AW86" s="229"/>
      <c r="AX86" s="227">
        <f t="shared" si="25"/>
        <v>0</v>
      </c>
      <c r="AY86" s="228"/>
      <c r="AZ86" s="229"/>
      <c r="BA86" s="227">
        <f t="shared" si="26"/>
        <v>0</v>
      </c>
      <c r="BB86" s="228"/>
      <c r="BC86" s="229"/>
      <c r="BD86" s="164"/>
      <c r="BF86" s="155"/>
      <c r="BG86" s="155"/>
      <c r="BH86" s="118"/>
      <c r="BI86" s="118"/>
      <c r="BJ86" s="118"/>
      <c r="BK86" s="118"/>
      <c r="BL86" s="118"/>
      <c r="BM86" s="118"/>
      <c r="BN86" s="118"/>
      <c r="BO86" s="118"/>
      <c r="BP86" s="118"/>
      <c r="BQ86" s="118"/>
      <c r="BR86" s="118"/>
      <c r="BS86" s="133"/>
      <c r="BT86" s="133"/>
      <c r="BU86" s="133"/>
      <c r="BV86" s="133"/>
      <c r="BW86" s="133"/>
    </row>
    <row r="87" spans="1:75" s="31" customFormat="1" ht="17.25" hidden="1" customHeight="1" x14ac:dyDescent="0.2">
      <c r="A87" s="72">
        <v>70</v>
      </c>
      <c r="B87" s="234"/>
      <c r="C87" s="234"/>
      <c r="D87" s="234"/>
      <c r="E87" s="234"/>
      <c r="F87" s="234"/>
      <c r="G87" s="234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1"/>
      <c r="T87" s="232"/>
      <c r="U87" s="233"/>
      <c r="V87" s="230"/>
      <c r="W87" s="230"/>
      <c r="X87" s="230"/>
      <c r="Y87" s="181"/>
      <c r="Z87" s="231"/>
      <c r="AA87" s="232"/>
      <c r="AB87" s="233"/>
      <c r="AC87" s="227">
        <f t="shared" si="18"/>
        <v>0</v>
      </c>
      <c r="AD87" s="228"/>
      <c r="AE87" s="229"/>
      <c r="AF87" s="227">
        <f t="shared" si="19"/>
        <v>0</v>
      </c>
      <c r="AG87" s="228"/>
      <c r="AH87" s="229"/>
      <c r="AI87" s="227">
        <f t="shared" si="20"/>
        <v>0</v>
      </c>
      <c r="AJ87" s="228"/>
      <c r="AK87" s="229"/>
      <c r="AL87" s="227">
        <f t="shared" si="21"/>
        <v>0</v>
      </c>
      <c r="AM87" s="228"/>
      <c r="AN87" s="229"/>
      <c r="AO87" s="227">
        <f t="shared" si="22"/>
        <v>0</v>
      </c>
      <c r="AP87" s="228"/>
      <c r="AQ87" s="229"/>
      <c r="AR87" s="227">
        <f t="shared" si="23"/>
        <v>0</v>
      </c>
      <c r="AS87" s="228"/>
      <c r="AT87" s="229"/>
      <c r="AU87" s="227">
        <f t="shared" si="24"/>
        <v>0</v>
      </c>
      <c r="AV87" s="228"/>
      <c r="AW87" s="229"/>
      <c r="AX87" s="227">
        <f t="shared" si="25"/>
        <v>0</v>
      </c>
      <c r="AY87" s="228"/>
      <c r="AZ87" s="229"/>
      <c r="BA87" s="227">
        <f t="shared" si="26"/>
        <v>0</v>
      </c>
      <c r="BB87" s="228"/>
      <c r="BC87" s="229"/>
      <c r="BD87" s="164"/>
      <c r="BF87" s="155"/>
      <c r="BG87" s="155"/>
      <c r="BH87" s="118"/>
      <c r="BI87" s="118"/>
      <c r="BJ87" s="118"/>
      <c r="BK87" s="118"/>
      <c r="BL87" s="118"/>
      <c r="BM87" s="118"/>
      <c r="BN87" s="118"/>
      <c r="BO87" s="118"/>
      <c r="BP87" s="118"/>
      <c r="BQ87" s="118"/>
      <c r="BR87" s="118"/>
      <c r="BS87" s="133"/>
      <c r="BT87" s="133"/>
      <c r="BU87" s="133"/>
      <c r="BV87" s="133"/>
      <c r="BW87" s="133"/>
    </row>
    <row r="88" spans="1:75" s="31" customFormat="1" ht="17.25" hidden="1" customHeight="1" x14ac:dyDescent="0.2">
      <c r="A88" s="72">
        <v>71</v>
      </c>
      <c r="B88" s="234"/>
      <c r="C88" s="234"/>
      <c r="D88" s="234"/>
      <c r="E88" s="234"/>
      <c r="F88" s="234"/>
      <c r="G88" s="234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1"/>
      <c r="T88" s="232"/>
      <c r="U88" s="233"/>
      <c r="V88" s="230"/>
      <c r="W88" s="230"/>
      <c r="X88" s="230"/>
      <c r="Y88" s="181"/>
      <c r="Z88" s="231"/>
      <c r="AA88" s="232"/>
      <c r="AB88" s="233"/>
      <c r="AC88" s="227">
        <f t="shared" si="18"/>
        <v>0</v>
      </c>
      <c r="AD88" s="228"/>
      <c r="AE88" s="229"/>
      <c r="AF88" s="227">
        <f t="shared" si="19"/>
        <v>0</v>
      </c>
      <c r="AG88" s="228"/>
      <c r="AH88" s="229"/>
      <c r="AI88" s="227">
        <f t="shared" si="20"/>
        <v>0</v>
      </c>
      <c r="AJ88" s="228"/>
      <c r="AK88" s="229"/>
      <c r="AL88" s="227">
        <f t="shared" si="21"/>
        <v>0</v>
      </c>
      <c r="AM88" s="228"/>
      <c r="AN88" s="229"/>
      <c r="AO88" s="227">
        <f t="shared" si="22"/>
        <v>0</v>
      </c>
      <c r="AP88" s="228"/>
      <c r="AQ88" s="229"/>
      <c r="AR88" s="227">
        <f t="shared" si="23"/>
        <v>0</v>
      </c>
      <c r="AS88" s="228"/>
      <c r="AT88" s="229"/>
      <c r="AU88" s="227">
        <f t="shared" si="24"/>
        <v>0</v>
      </c>
      <c r="AV88" s="228"/>
      <c r="AW88" s="229"/>
      <c r="AX88" s="227">
        <f t="shared" si="25"/>
        <v>0</v>
      </c>
      <c r="AY88" s="228"/>
      <c r="AZ88" s="229"/>
      <c r="BA88" s="227">
        <f t="shared" si="26"/>
        <v>0</v>
      </c>
      <c r="BB88" s="228"/>
      <c r="BC88" s="229"/>
      <c r="BD88" s="164"/>
      <c r="BF88" s="155"/>
      <c r="BG88" s="155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33"/>
      <c r="BT88" s="133"/>
      <c r="BU88" s="133"/>
      <c r="BV88" s="133"/>
      <c r="BW88" s="133"/>
    </row>
    <row r="89" spans="1:75" s="31" customFormat="1" ht="17.25" hidden="1" customHeight="1" x14ac:dyDescent="0.2">
      <c r="A89" s="72">
        <v>72</v>
      </c>
      <c r="B89" s="234"/>
      <c r="C89" s="234"/>
      <c r="D89" s="234"/>
      <c r="E89" s="234"/>
      <c r="F89" s="234"/>
      <c r="G89" s="234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1"/>
      <c r="T89" s="232"/>
      <c r="U89" s="233"/>
      <c r="V89" s="230"/>
      <c r="W89" s="230"/>
      <c r="X89" s="230"/>
      <c r="Y89" s="181"/>
      <c r="Z89" s="231"/>
      <c r="AA89" s="232"/>
      <c r="AB89" s="233"/>
      <c r="AC89" s="227">
        <f t="shared" si="18"/>
        <v>0</v>
      </c>
      <c r="AD89" s="228"/>
      <c r="AE89" s="229"/>
      <c r="AF89" s="227">
        <f t="shared" si="19"/>
        <v>0</v>
      </c>
      <c r="AG89" s="228"/>
      <c r="AH89" s="229"/>
      <c r="AI89" s="227">
        <f t="shared" si="20"/>
        <v>0</v>
      </c>
      <c r="AJ89" s="228"/>
      <c r="AK89" s="229"/>
      <c r="AL89" s="227">
        <f t="shared" si="21"/>
        <v>0</v>
      </c>
      <c r="AM89" s="228"/>
      <c r="AN89" s="229"/>
      <c r="AO89" s="227">
        <f t="shared" si="22"/>
        <v>0</v>
      </c>
      <c r="AP89" s="228"/>
      <c r="AQ89" s="229"/>
      <c r="AR89" s="227">
        <f t="shared" si="23"/>
        <v>0</v>
      </c>
      <c r="AS89" s="228"/>
      <c r="AT89" s="229"/>
      <c r="AU89" s="227">
        <f t="shared" si="24"/>
        <v>0</v>
      </c>
      <c r="AV89" s="228"/>
      <c r="AW89" s="229"/>
      <c r="AX89" s="227">
        <f t="shared" si="25"/>
        <v>0</v>
      </c>
      <c r="AY89" s="228"/>
      <c r="AZ89" s="229"/>
      <c r="BA89" s="227">
        <f t="shared" si="26"/>
        <v>0</v>
      </c>
      <c r="BB89" s="228"/>
      <c r="BC89" s="229"/>
      <c r="BD89" s="164"/>
      <c r="BF89" s="155"/>
      <c r="BG89" s="155"/>
      <c r="BH89" s="118"/>
      <c r="BI89" s="118"/>
      <c r="BJ89" s="118"/>
      <c r="BK89" s="118"/>
      <c r="BL89" s="118"/>
      <c r="BM89" s="118"/>
      <c r="BN89" s="118"/>
      <c r="BO89" s="118"/>
      <c r="BP89" s="118"/>
      <c r="BQ89" s="118"/>
      <c r="BR89" s="118"/>
      <c r="BS89" s="133"/>
      <c r="BT89" s="133"/>
      <c r="BU89" s="133"/>
      <c r="BV89" s="133"/>
      <c r="BW89" s="133"/>
    </row>
    <row r="90" spans="1:75" s="31" customFormat="1" ht="17.25" hidden="1" customHeight="1" x14ac:dyDescent="0.2">
      <c r="A90" s="72">
        <v>73</v>
      </c>
      <c r="B90" s="234"/>
      <c r="C90" s="234"/>
      <c r="D90" s="234"/>
      <c r="E90" s="234"/>
      <c r="F90" s="234"/>
      <c r="G90" s="234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1"/>
      <c r="T90" s="232"/>
      <c r="U90" s="233"/>
      <c r="V90" s="230"/>
      <c r="W90" s="230"/>
      <c r="X90" s="230"/>
      <c r="Y90" s="181"/>
      <c r="Z90" s="231"/>
      <c r="AA90" s="232"/>
      <c r="AB90" s="233"/>
      <c r="AC90" s="227">
        <f t="shared" si="18"/>
        <v>0</v>
      </c>
      <c r="AD90" s="228"/>
      <c r="AE90" s="229"/>
      <c r="AF90" s="227">
        <f t="shared" si="19"/>
        <v>0</v>
      </c>
      <c r="AG90" s="228"/>
      <c r="AH90" s="229"/>
      <c r="AI90" s="227">
        <f t="shared" si="20"/>
        <v>0</v>
      </c>
      <c r="AJ90" s="228"/>
      <c r="AK90" s="229"/>
      <c r="AL90" s="227">
        <f t="shared" si="21"/>
        <v>0</v>
      </c>
      <c r="AM90" s="228"/>
      <c r="AN90" s="229"/>
      <c r="AO90" s="227">
        <f t="shared" si="22"/>
        <v>0</v>
      </c>
      <c r="AP90" s="228"/>
      <c r="AQ90" s="229"/>
      <c r="AR90" s="227">
        <f t="shared" si="23"/>
        <v>0</v>
      </c>
      <c r="AS90" s="228"/>
      <c r="AT90" s="229"/>
      <c r="AU90" s="227">
        <f t="shared" si="24"/>
        <v>0</v>
      </c>
      <c r="AV90" s="228"/>
      <c r="AW90" s="229"/>
      <c r="AX90" s="227">
        <f t="shared" si="25"/>
        <v>0</v>
      </c>
      <c r="AY90" s="228"/>
      <c r="AZ90" s="229"/>
      <c r="BA90" s="227">
        <f t="shared" si="26"/>
        <v>0</v>
      </c>
      <c r="BB90" s="228"/>
      <c r="BC90" s="229"/>
      <c r="BD90" s="164"/>
      <c r="BF90" s="155"/>
      <c r="BG90" s="155"/>
      <c r="BH90" s="118"/>
      <c r="BI90" s="118"/>
      <c r="BJ90" s="118"/>
      <c r="BK90" s="118"/>
      <c r="BL90" s="118"/>
      <c r="BM90" s="118"/>
      <c r="BN90" s="118"/>
      <c r="BO90" s="118"/>
      <c r="BP90" s="118"/>
      <c r="BQ90" s="118"/>
      <c r="BR90" s="118"/>
      <c r="BS90" s="133"/>
      <c r="BT90" s="133"/>
      <c r="BU90" s="133"/>
      <c r="BV90" s="133"/>
      <c r="BW90" s="133"/>
    </row>
    <row r="91" spans="1:75" s="31" customFormat="1" ht="17.25" hidden="1" customHeight="1" x14ac:dyDescent="0.2">
      <c r="A91" s="72">
        <v>74</v>
      </c>
      <c r="B91" s="234"/>
      <c r="C91" s="234"/>
      <c r="D91" s="234"/>
      <c r="E91" s="234"/>
      <c r="F91" s="234"/>
      <c r="G91" s="234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1"/>
      <c r="T91" s="232"/>
      <c r="U91" s="233"/>
      <c r="V91" s="230"/>
      <c r="W91" s="230"/>
      <c r="X91" s="230"/>
      <c r="Y91" s="181"/>
      <c r="Z91" s="231"/>
      <c r="AA91" s="232"/>
      <c r="AB91" s="233"/>
      <c r="AC91" s="227">
        <f t="shared" si="18"/>
        <v>0</v>
      </c>
      <c r="AD91" s="228"/>
      <c r="AE91" s="229"/>
      <c r="AF91" s="227">
        <f t="shared" si="19"/>
        <v>0</v>
      </c>
      <c r="AG91" s="228"/>
      <c r="AH91" s="229"/>
      <c r="AI91" s="227">
        <f t="shared" si="20"/>
        <v>0</v>
      </c>
      <c r="AJ91" s="228"/>
      <c r="AK91" s="229"/>
      <c r="AL91" s="227">
        <f t="shared" si="21"/>
        <v>0</v>
      </c>
      <c r="AM91" s="228"/>
      <c r="AN91" s="229"/>
      <c r="AO91" s="227">
        <f t="shared" si="22"/>
        <v>0</v>
      </c>
      <c r="AP91" s="228"/>
      <c r="AQ91" s="229"/>
      <c r="AR91" s="227">
        <f t="shared" si="23"/>
        <v>0</v>
      </c>
      <c r="AS91" s="228"/>
      <c r="AT91" s="229"/>
      <c r="AU91" s="227">
        <f t="shared" si="24"/>
        <v>0</v>
      </c>
      <c r="AV91" s="228"/>
      <c r="AW91" s="229"/>
      <c r="AX91" s="227">
        <f t="shared" si="25"/>
        <v>0</v>
      </c>
      <c r="AY91" s="228"/>
      <c r="AZ91" s="229"/>
      <c r="BA91" s="227">
        <f t="shared" si="26"/>
        <v>0</v>
      </c>
      <c r="BB91" s="228"/>
      <c r="BC91" s="229"/>
      <c r="BD91" s="164"/>
      <c r="BF91" s="155"/>
      <c r="BG91" s="155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33"/>
      <c r="BT91" s="133"/>
      <c r="BU91" s="133"/>
      <c r="BV91" s="133"/>
      <c r="BW91" s="133"/>
    </row>
    <row r="92" spans="1:75" s="31" customFormat="1" ht="17.25" hidden="1" customHeight="1" x14ac:dyDescent="0.2">
      <c r="A92" s="72">
        <v>75</v>
      </c>
      <c r="B92" s="234"/>
      <c r="C92" s="234"/>
      <c r="D92" s="234"/>
      <c r="E92" s="234"/>
      <c r="F92" s="234"/>
      <c r="G92" s="234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1"/>
      <c r="T92" s="232"/>
      <c r="U92" s="233"/>
      <c r="V92" s="230"/>
      <c r="W92" s="230"/>
      <c r="X92" s="230"/>
      <c r="Y92" s="181"/>
      <c r="Z92" s="231"/>
      <c r="AA92" s="232"/>
      <c r="AB92" s="233"/>
      <c r="AC92" s="227">
        <f t="shared" si="18"/>
        <v>0</v>
      </c>
      <c r="AD92" s="228"/>
      <c r="AE92" s="229"/>
      <c r="AF92" s="227">
        <f t="shared" si="19"/>
        <v>0</v>
      </c>
      <c r="AG92" s="228"/>
      <c r="AH92" s="229"/>
      <c r="AI92" s="227">
        <f t="shared" si="20"/>
        <v>0</v>
      </c>
      <c r="AJ92" s="228"/>
      <c r="AK92" s="229"/>
      <c r="AL92" s="227">
        <f t="shared" si="21"/>
        <v>0</v>
      </c>
      <c r="AM92" s="228"/>
      <c r="AN92" s="229"/>
      <c r="AO92" s="227">
        <f t="shared" si="22"/>
        <v>0</v>
      </c>
      <c r="AP92" s="228"/>
      <c r="AQ92" s="229"/>
      <c r="AR92" s="227">
        <f t="shared" si="23"/>
        <v>0</v>
      </c>
      <c r="AS92" s="228"/>
      <c r="AT92" s="229"/>
      <c r="AU92" s="227">
        <f t="shared" si="24"/>
        <v>0</v>
      </c>
      <c r="AV92" s="228"/>
      <c r="AW92" s="229"/>
      <c r="AX92" s="227">
        <f t="shared" si="25"/>
        <v>0</v>
      </c>
      <c r="AY92" s="228"/>
      <c r="AZ92" s="229"/>
      <c r="BA92" s="227">
        <f t="shared" si="26"/>
        <v>0</v>
      </c>
      <c r="BB92" s="228"/>
      <c r="BC92" s="229"/>
      <c r="BD92" s="164"/>
      <c r="BF92" s="155"/>
      <c r="BG92" s="155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33"/>
      <c r="BT92" s="133"/>
      <c r="BU92" s="133"/>
      <c r="BV92" s="133"/>
      <c r="BW92" s="133"/>
    </row>
    <row r="93" spans="1:75" s="31" customFormat="1" ht="17.25" hidden="1" customHeight="1" x14ac:dyDescent="0.2">
      <c r="A93" s="72">
        <v>76</v>
      </c>
      <c r="B93" s="234"/>
      <c r="C93" s="234"/>
      <c r="D93" s="234"/>
      <c r="E93" s="234"/>
      <c r="F93" s="234"/>
      <c r="G93" s="234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  <c r="S93" s="231"/>
      <c r="T93" s="232"/>
      <c r="U93" s="233"/>
      <c r="V93" s="230"/>
      <c r="W93" s="230"/>
      <c r="X93" s="230"/>
      <c r="Y93" s="181"/>
      <c r="Z93" s="231"/>
      <c r="AA93" s="232"/>
      <c r="AB93" s="233"/>
      <c r="AC93" s="227">
        <f t="shared" si="18"/>
        <v>0</v>
      </c>
      <c r="AD93" s="228"/>
      <c r="AE93" s="229"/>
      <c r="AF93" s="227">
        <f t="shared" si="19"/>
        <v>0</v>
      </c>
      <c r="AG93" s="228"/>
      <c r="AH93" s="229"/>
      <c r="AI93" s="227">
        <f t="shared" si="20"/>
        <v>0</v>
      </c>
      <c r="AJ93" s="228"/>
      <c r="AK93" s="229"/>
      <c r="AL93" s="227">
        <f t="shared" si="21"/>
        <v>0</v>
      </c>
      <c r="AM93" s="228"/>
      <c r="AN93" s="229"/>
      <c r="AO93" s="227">
        <f t="shared" si="22"/>
        <v>0</v>
      </c>
      <c r="AP93" s="228"/>
      <c r="AQ93" s="229"/>
      <c r="AR93" s="227">
        <f t="shared" si="23"/>
        <v>0</v>
      </c>
      <c r="AS93" s="228"/>
      <c r="AT93" s="229"/>
      <c r="AU93" s="227">
        <f t="shared" si="24"/>
        <v>0</v>
      </c>
      <c r="AV93" s="228"/>
      <c r="AW93" s="229"/>
      <c r="AX93" s="227">
        <f t="shared" si="25"/>
        <v>0</v>
      </c>
      <c r="AY93" s="228"/>
      <c r="AZ93" s="229"/>
      <c r="BA93" s="227">
        <f t="shared" si="26"/>
        <v>0</v>
      </c>
      <c r="BB93" s="228"/>
      <c r="BC93" s="229"/>
      <c r="BD93" s="164"/>
      <c r="BF93" s="155"/>
      <c r="BG93" s="155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33"/>
      <c r="BT93" s="133"/>
      <c r="BU93" s="133"/>
      <c r="BV93" s="133"/>
      <c r="BW93" s="133"/>
    </row>
    <row r="94" spans="1:75" s="31" customFormat="1" ht="17.25" hidden="1" customHeight="1" x14ac:dyDescent="0.2">
      <c r="A94" s="72">
        <v>77</v>
      </c>
      <c r="B94" s="234"/>
      <c r="C94" s="234"/>
      <c r="D94" s="234"/>
      <c r="E94" s="234"/>
      <c r="F94" s="234"/>
      <c r="G94" s="234"/>
      <c r="H94" s="235"/>
      <c r="I94" s="235"/>
      <c r="J94" s="235"/>
      <c r="K94" s="235"/>
      <c r="L94" s="235"/>
      <c r="M94" s="235"/>
      <c r="N94" s="235"/>
      <c r="O94" s="235"/>
      <c r="P94" s="235"/>
      <c r="Q94" s="235"/>
      <c r="R94" s="235"/>
      <c r="S94" s="231"/>
      <c r="T94" s="232"/>
      <c r="U94" s="233"/>
      <c r="V94" s="230"/>
      <c r="W94" s="230"/>
      <c r="X94" s="230"/>
      <c r="Y94" s="181"/>
      <c r="Z94" s="231"/>
      <c r="AA94" s="232"/>
      <c r="AB94" s="233"/>
      <c r="AC94" s="227">
        <f t="shared" si="18"/>
        <v>0</v>
      </c>
      <c r="AD94" s="228"/>
      <c r="AE94" s="229"/>
      <c r="AF94" s="227">
        <f t="shared" si="19"/>
        <v>0</v>
      </c>
      <c r="AG94" s="228"/>
      <c r="AH94" s="229"/>
      <c r="AI94" s="227">
        <f t="shared" si="20"/>
        <v>0</v>
      </c>
      <c r="AJ94" s="228"/>
      <c r="AK94" s="229"/>
      <c r="AL94" s="227">
        <f t="shared" si="21"/>
        <v>0</v>
      </c>
      <c r="AM94" s="228"/>
      <c r="AN94" s="229"/>
      <c r="AO94" s="227">
        <f t="shared" si="22"/>
        <v>0</v>
      </c>
      <c r="AP94" s="228"/>
      <c r="AQ94" s="229"/>
      <c r="AR94" s="227">
        <f t="shared" si="23"/>
        <v>0</v>
      </c>
      <c r="AS94" s="228"/>
      <c r="AT94" s="229"/>
      <c r="AU94" s="227">
        <f t="shared" si="24"/>
        <v>0</v>
      </c>
      <c r="AV94" s="228"/>
      <c r="AW94" s="229"/>
      <c r="AX94" s="227">
        <f t="shared" si="25"/>
        <v>0</v>
      </c>
      <c r="AY94" s="228"/>
      <c r="AZ94" s="229"/>
      <c r="BA94" s="227">
        <f t="shared" si="26"/>
        <v>0</v>
      </c>
      <c r="BB94" s="228"/>
      <c r="BC94" s="229"/>
      <c r="BD94" s="164"/>
      <c r="BF94" s="155"/>
      <c r="BG94" s="155"/>
      <c r="BH94" s="118"/>
      <c r="BI94" s="118"/>
      <c r="BJ94" s="118"/>
      <c r="BK94" s="118"/>
      <c r="BL94" s="118"/>
      <c r="BM94" s="118"/>
      <c r="BN94" s="118"/>
      <c r="BO94" s="118"/>
      <c r="BP94" s="118"/>
      <c r="BQ94" s="118"/>
      <c r="BR94" s="118"/>
      <c r="BS94" s="133"/>
      <c r="BT94" s="133"/>
      <c r="BU94" s="133"/>
      <c r="BV94" s="133"/>
      <c r="BW94" s="133"/>
    </row>
    <row r="95" spans="1:75" s="31" customFormat="1" ht="17.25" hidden="1" customHeight="1" x14ac:dyDescent="0.2">
      <c r="A95" s="72">
        <v>78</v>
      </c>
      <c r="B95" s="234"/>
      <c r="C95" s="234"/>
      <c r="D95" s="234"/>
      <c r="E95" s="234"/>
      <c r="F95" s="234"/>
      <c r="G95" s="234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35"/>
      <c r="S95" s="231"/>
      <c r="T95" s="232"/>
      <c r="U95" s="233"/>
      <c r="V95" s="230"/>
      <c r="W95" s="230"/>
      <c r="X95" s="230"/>
      <c r="Y95" s="181"/>
      <c r="Z95" s="231"/>
      <c r="AA95" s="232"/>
      <c r="AB95" s="233"/>
      <c r="AC95" s="227">
        <f t="shared" si="18"/>
        <v>0</v>
      </c>
      <c r="AD95" s="228"/>
      <c r="AE95" s="229"/>
      <c r="AF95" s="227">
        <f t="shared" si="19"/>
        <v>0</v>
      </c>
      <c r="AG95" s="228"/>
      <c r="AH95" s="229"/>
      <c r="AI95" s="227">
        <f t="shared" si="20"/>
        <v>0</v>
      </c>
      <c r="AJ95" s="228"/>
      <c r="AK95" s="229"/>
      <c r="AL95" s="227">
        <f t="shared" si="21"/>
        <v>0</v>
      </c>
      <c r="AM95" s="228"/>
      <c r="AN95" s="229"/>
      <c r="AO95" s="227">
        <f t="shared" si="22"/>
        <v>0</v>
      </c>
      <c r="AP95" s="228"/>
      <c r="AQ95" s="229"/>
      <c r="AR95" s="227">
        <f t="shared" si="23"/>
        <v>0</v>
      </c>
      <c r="AS95" s="228"/>
      <c r="AT95" s="229"/>
      <c r="AU95" s="227">
        <f t="shared" si="24"/>
        <v>0</v>
      </c>
      <c r="AV95" s="228"/>
      <c r="AW95" s="229"/>
      <c r="AX95" s="227">
        <f t="shared" si="25"/>
        <v>0</v>
      </c>
      <c r="AY95" s="228"/>
      <c r="AZ95" s="229"/>
      <c r="BA95" s="227">
        <f t="shared" si="26"/>
        <v>0</v>
      </c>
      <c r="BB95" s="228"/>
      <c r="BC95" s="229"/>
      <c r="BD95" s="164"/>
      <c r="BF95" s="155"/>
      <c r="BG95" s="155"/>
      <c r="BH95" s="118"/>
      <c r="BI95" s="118"/>
      <c r="BJ95" s="118"/>
      <c r="BK95" s="118"/>
      <c r="BL95" s="118"/>
      <c r="BM95" s="118"/>
      <c r="BN95" s="118"/>
      <c r="BO95" s="118"/>
      <c r="BP95" s="118"/>
      <c r="BQ95" s="118"/>
      <c r="BR95" s="118"/>
      <c r="BS95" s="133"/>
      <c r="BT95" s="133"/>
      <c r="BU95" s="133"/>
      <c r="BV95" s="133"/>
      <c r="BW95" s="133"/>
    </row>
    <row r="96" spans="1:75" s="31" customFormat="1" ht="17.25" hidden="1" customHeight="1" x14ac:dyDescent="0.2">
      <c r="A96" s="72">
        <v>79</v>
      </c>
      <c r="B96" s="234"/>
      <c r="C96" s="234"/>
      <c r="D96" s="234"/>
      <c r="E96" s="234"/>
      <c r="F96" s="234"/>
      <c r="G96" s="234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1"/>
      <c r="T96" s="232"/>
      <c r="U96" s="233"/>
      <c r="V96" s="230"/>
      <c r="W96" s="230"/>
      <c r="X96" s="230"/>
      <c r="Y96" s="181"/>
      <c r="Z96" s="231"/>
      <c r="AA96" s="232"/>
      <c r="AB96" s="233"/>
      <c r="AC96" s="227">
        <f t="shared" si="18"/>
        <v>0</v>
      </c>
      <c r="AD96" s="228"/>
      <c r="AE96" s="229"/>
      <c r="AF96" s="227">
        <f t="shared" si="19"/>
        <v>0</v>
      </c>
      <c r="AG96" s="228"/>
      <c r="AH96" s="229"/>
      <c r="AI96" s="227">
        <f t="shared" si="20"/>
        <v>0</v>
      </c>
      <c r="AJ96" s="228"/>
      <c r="AK96" s="229"/>
      <c r="AL96" s="227">
        <f t="shared" si="21"/>
        <v>0</v>
      </c>
      <c r="AM96" s="228"/>
      <c r="AN96" s="229"/>
      <c r="AO96" s="227">
        <f t="shared" si="22"/>
        <v>0</v>
      </c>
      <c r="AP96" s="228"/>
      <c r="AQ96" s="229"/>
      <c r="AR96" s="227">
        <f t="shared" si="23"/>
        <v>0</v>
      </c>
      <c r="AS96" s="228"/>
      <c r="AT96" s="229"/>
      <c r="AU96" s="227">
        <f t="shared" si="24"/>
        <v>0</v>
      </c>
      <c r="AV96" s="228"/>
      <c r="AW96" s="229"/>
      <c r="AX96" s="227">
        <f t="shared" si="25"/>
        <v>0</v>
      </c>
      <c r="AY96" s="228"/>
      <c r="AZ96" s="229"/>
      <c r="BA96" s="227">
        <f t="shared" si="26"/>
        <v>0</v>
      </c>
      <c r="BB96" s="228"/>
      <c r="BC96" s="229"/>
      <c r="BD96" s="164"/>
      <c r="BF96" s="155"/>
      <c r="BG96" s="155"/>
      <c r="BH96" s="118"/>
      <c r="BI96" s="118"/>
      <c r="BJ96" s="118"/>
      <c r="BK96" s="118"/>
      <c r="BL96" s="118"/>
      <c r="BM96" s="118"/>
      <c r="BN96" s="118"/>
      <c r="BO96" s="118"/>
      <c r="BP96" s="118"/>
      <c r="BQ96" s="118"/>
      <c r="BR96" s="118"/>
      <c r="BS96" s="133"/>
      <c r="BT96" s="133"/>
      <c r="BU96" s="133"/>
      <c r="BV96" s="133"/>
      <c r="BW96" s="133"/>
    </row>
    <row r="97" spans="1:75" s="31" customFormat="1" ht="17.25" hidden="1" customHeight="1" x14ac:dyDescent="0.2">
      <c r="A97" s="72">
        <v>80</v>
      </c>
      <c r="B97" s="234"/>
      <c r="C97" s="234"/>
      <c r="D97" s="234"/>
      <c r="E97" s="234"/>
      <c r="F97" s="234"/>
      <c r="G97" s="234"/>
      <c r="H97" s="235"/>
      <c r="I97" s="235"/>
      <c r="J97" s="235"/>
      <c r="K97" s="235"/>
      <c r="L97" s="235"/>
      <c r="M97" s="235"/>
      <c r="N97" s="235"/>
      <c r="O97" s="235"/>
      <c r="P97" s="235"/>
      <c r="Q97" s="235"/>
      <c r="R97" s="235"/>
      <c r="S97" s="231"/>
      <c r="T97" s="232"/>
      <c r="U97" s="233"/>
      <c r="V97" s="230"/>
      <c r="W97" s="230"/>
      <c r="X97" s="230"/>
      <c r="Y97" s="181"/>
      <c r="Z97" s="231"/>
      <c r="AA97" s="232"/>
      <c r="AB97" s="233"/>
      <c r="AC97" s="227">
        <f t="shared" si="18"/>
        <v>0</v>
      </c>
      <c r="AD97" s="228"/>
      <c r="AE97" s="229"/>
      <c r="AF97" s="227">
        <f t="shared" si="19"/>
        <v>0</v>
      </c>
      <c r="AG97" s="228"/>
      <c r="AH97" s="229"/>
      <c r="AI97" s="227">
        <f t="shared" si="20"/>
        <v>0</v>
      </c>
      <c r="AJ97" s="228"/>
      <c r="AK97" s="229"/>
      <c r="AL97" s="227">
        <f t="shared" si="21"/>
        <v>0</v>
      </c>
      <c r="AM97" s="228"/>
      <c r="AN97" s="229"/>
      <c r="AO97" s="227">
        <f t="shared" si="22"/>
        <v>0</v>
      </c>
      <c r="AP97" s="228"/>
      <c r="AQ97" s="229"/>
      <c r="AR97" s="227">
        <f t="shared" si="23"/>
        <v>0</v>
      </c>
      <c r="AS97" s="228"/>
      <c r="AT97" s="229"/>
      <c r="AU97" s="227">
        <f t="shared" si="24"/>
        <v>0</v>
      </c>
      <c r="AV97" s="228"/>
      <c r="AW97" s="229"/>
      <c r="AX97" s="227">
        <f t="shared" si="25"/>
        <v>0</v>
      </c>
      <c r="AY97" s="228"/>
      <c r="AZ97" s="229"/>
      <c r="BA97" s="227">
        <f t="shared" si="26"/>
        <v>0</v>
      </c>
      <c r="BB97" s="228"/>
      <c r="BC97" s="229"/>
      <c r="BD97" s="164"/>
      <c r="BF97" s="155"/>
      <c r="BG97" s="155"/>
      <c r="BH97" s="118"/>
      <c r="BI97" s="118"/>
      <c r="BJ97" s="118"/>
      <c r="BK97" s="118"/>
      <c r="BL97" s="118"/>
      <c r="BM97" s="118"/>
      <c r="BN97" s="118"/>
      <c r="BO97" s="118"/>
      <c r="BP97" s="118"/>
      <c r="BQ97" s="118"/>
      <c r="BR97" s="118"/>
      <c r="BS97" s="133"/>
      <c r="BT97" s="133"/>
      <c r="BU97" s="133"/>
      <c r="BV97" s="133"/>
      <c r="BW97" s="133"/>
    </row>
    <row r="98" spans="1:75" s="31" customFormat="1" ht="17.25" hidden="1" customHeight="1" x14ac:dyDescent="0.2">
      <c r="A98" s="72">
        <v>81</v>
      </c>
      <c r="B98" s="234"/>
      <c r="C98" s="234"/>
      <c r="D98" s="234"/>
      <c r="E98" s="234"/>
      <c r="F98" s="234"/>
      <c r="G98" s="234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1"/>
      <c r="T98" s="232"/>
      <c r="U98" s="233"/>
      <c r="V98" s="230"/>
      <c r="W98" s="230"/>
      <c r="X98" s="230"/>
      <c r="Y98" s="181"/>
      <c r="Z98" s="231"/>
      <c r="AA98" s="232"/>
      <c r="AB98" s="233"/>
      <c r="AC98" s="227">
        <f t="shared" si="18"/>
        <v>0</v>
      </c>
      <c r="AD98" s="228"/>
      <c r="AE98" s="229"/>
      <c r="AF98" s="227">
        <f t="shared" si="19"/>
        <v>0</v>
      </c>
      <c r="AG98" s="228"/>
      <c r="AH98" s="229"/>
      <c r="AI98" s="227">
        <f t="shared" si="20"/>
        <v>0</v>
      </c>
      <c r="AJ98" s="228"/>
      <c r="AK98" s="229"/>
      <c r="AL98" s="227">
        <f t="shared" si="21"/>
        <v>0</v>
      </c>
      <c r="AM98" s="228"/>
      <c r="AN98" s="229"/>
      <c r="AO98" s="227">
        <f t="shared" si="22"/>
        <v>0</v>
      </c>
      <c r="AP98" s="228"/>
      <c r="AQ98" s="229"/>
      <c r="AR98" s="227">
        <f t="shared" si="23"/>
        <v>0</v>
      </c>
      <c r="AS98" s="228"/>
      <c r="AT98" s="229"/>
      <c r="AU98" s="227">
        <f t="shared" si="24"/>
        <v>0</v>
      </c>
      <c r="AV98" s="228"/>
      <c r="AW98" s="229"/>
      <c r="AX98" s="227">
        <f t="shared" si="25"/>
        <v>0</v>
      </c>
      <c r="AY98" s="228"/>
      <c r="AZ98" s="229"/>
      <c r="BA98" s="227">
        <f t="shared" si="26"/>
        <v>0</v>
      </c>
      <c r="BB98" s="228"/>
      <c r="BC98" s="229"/>
      <c r="BD98" s="164"/>
      <c r="BF98" s="155"/>
      <c r="BG98" s="155"/>
      <c r="BH98" s="118"/>
      <c r="BI98" s="118"/>
      <c r="BJ98" s="118"/>
      <c r="BK98" s="118"/>
      <c r="BL98" s="118"/>
      <c r="BM98" s="118"/>
      <c r="BN98" s="118"/>
      <c r="BO98" s="118"/>
      <c r="BP98" s="118"/>
      <c r="BQ98" s="118"/>
      <c r="BR98" s="118"/>
      <c r="BS98" s="133"/>
      <c r="BT98" s="133"/>
      <c r="BU98" s="133"/>
      <c r="BV98" s="133"/>
      <c r="BW98" s="133"/>
    </row>
    <row r="99" spans="1:75" s="31" customFormat="1" ht="17.25" hidden="1" customHeight="1" x14ac:dyDescent="0.2">
      <c r="A99" s="72">
        <v>82</v>
      </c>
      <c r="B99" s="234"/>
      <c r="C99" s="234"/>
      <c r="D99" s="234"/>
      <c r="E99" s="234"/>
      <c r="F99" s="234"/>
      <c r="G99" s="234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1"/>
      <c r="T99" s="232"/>
      <c r="U99" s="233"/>
      <c r="V99" s="230"/>
      <c r="W99" s="230"/>
      <c r="X99" s="230"/>
      <c r="Y99" s="181"/>
      <c r="Z99" s="231"/>
      <c r="AA99" s="232"/>
      <c r="AB99" s="233"/>
      <c r="AC99" s="227">
        <f t="shared" si="18"/>
        <v>0</v>
      </c>
      <c r="AD99" s="228"/>
      <c r="AE99" s="229"/>
      <c r="AF99" s="227">
        <f t="shared" si="19"/>
        <v>0</v>
      </c>
      <c r="AG99" s="228"/>
      <c r="AH99" s="229"/>
      <c r="AI99" s="227">
        <f t="shared" si="20"/>
        <v>0</v>
      </c>
      <c r="AJ99" s="228"/>
      <c r="AK99" s="229"/>
      <c r="AL99" s="227">
        <f t="shared" si="21"/>
        <v>0</v>
      </c>
      <c r="AM99" s="228"/>
      <c r="AN99" s="229"/>
      <c r="AO99" s="227">
        <f t="shared" si="22"/>
        <v>0</v>
      </c>
      <c r="AP99" s="228"/>
      <c r="AQ99" s="229"/>
      <c r="AR99" s="227">
        <f t="shared" si="23"/>
        <v>0</v>
      </c>
      <c r="AS99" s="228"/>
      <c r="AT99" s="229"/>
      <c r="AU99" s="227">
        <f t="shared" si="24"/>
        <v>0</v>
      </c>
      <c r="AV99" s="228"/>
      <c r="AW99" s="229"/>
      <c r="AX99" s="227">
        <f t="shared" si="25"/>
        <v>0</v>
      </c>
      <c r="AY99" s="228"/>
      <c r="AZ99" s="229"/>
      <c r="BA99" s="227">
        <f t="shared" si="26"/>
        <v>0</v>
      </c>
      <c r="BB99" s="228"/>
      <c r="BC99" s="229"/>
      <c r="BD99" s="164"/>
      <c r="BF99" s="155"/>
      <c r="BG99" s="155"/>
      <c r="BH99" s="118"/>
      <c r="BI99" s="118"/>
      <c r="BJ99" s="118"/>
      <c r="BK99" s="118"/>
      <c r="BL99" s="118"/>
      <c r="BM99" s="118"/>
      <c r="BN99" s="118"/>
      <c r="BO99" s="118"/>
      <c r="BP99" s="118"/>
      <c r="BQ99" s="118"/>
      <c r="BR99" s="118"/>
      <c r="BS99" s="133"/>
      <c r="BT99" s="133"/>
      <c r="BU99" s="133"/>
      <c r="BV99" s="133"/>
      <c r="BW99" s="133"/>
    </row>
    <row r="100" spans="1:75" s="31" customFormat="1" ht="17.25" hidden="1" customHeight="1" x14ac:dyDescent="0.2">
      <c r="A100" s="72">
        <v>83</v>
      </c>
      <c r="B100" s="234"/>
      <c r="C100" s="234"/>
      <c r="D100" s="234"/>
      <c r="E100" s="234"/>
      <c r="F100" s="234"/>
      <c r="G100" s="234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1"/>
      <c r="T100" s="232"/>
      <c r="U100" s="233"/>
      <c r="V100" s="230"/>
      <c r="W100" s="230"/>
      <c r="X100" s="230"/>
      <c r="Y100" s="181"/>
      <c r="Z100" s="231"/>
      <c r="AA100" s="232"/>
      <c r="AB100" s="233"/>
      <c r="AC100" s="227">
        <f t="shared" si="18"/>
        <v>0</v>
      </c>
      <c r="AD100" s="228"/>
      <c r="AE100" s="229"/>
      <c r="AF100" s="227">
        <f t="shared" si="19"/>
        <v>0</v>
      </c>
      <c r="AG100" s="228"/>
      <c r="AH100" s="229"/>
      <c r="AI100" s="227">
        <f t="shared" si="20"/>
        <v>0</v>
      </c>
      <c r="AJ100" s="228"/>
      <c r="AK100" s="229"/>
      <c r="AL100" s="227">
        <f t="shared" si="21"/>
        <v>0</v>
      </c>
      <c r="AM100" s="228"/>
      <c r="AN100" s="229"/>
      <c r="AO100" s="227">
        <f t="shared" si="22"/>
        <v>0</v>
      </c>
      <c r="AP100" s="228"/>
      <c r="AQ100" s="229"/>
      <c r="AR100" s="227">
        <f t="shared" si="23"/>
        <v>0</v>
      </c>
      <c r="AS100" s="228"/>
      <c r="AT100" s="229"/>
      <c r="AU100" s="227">
        <f t="shared" si="24"/>
        <v>0</v>
      </c>
      <c r="AV100" s="228"/>
      <c r="AW100" s="229"/>
      <c r="AX100" s="227">
        <f t="shared" si="25"/>
        <v>0</v>
      </c>
      <c r="AY100" s="228"/>
      <c r="AZ100" s="229"/>
      <c r="BA100" s="227">
        <f t="shared" si="26"/>
        <v>0</v>
      </c>
      <c r="BB100" s="228"/>
      <c r="BC100" s="229"/>
      <c r="BD100" s="164"/>
      <c r="BF100" s="155"/>
      <c r="BG100" s="155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118"/>
      <c r="BS100" s="133"/>
      <c r="BT100" s="133"/>
      <c r="BU100" s="133"/>
      <c r="BV100" s="133"/>
      <c r="BW100" s="133"/>
    </row>
    <row r="101" spans="1:75" s="31" customFormat="1" ht="17.25" hidden="1" customHeight="1" x14ac:dyDescent="0.2">
      <c r="A101" s="72">
        <v>84</v>
      </c>
      <c r="B101" s="234"/>
      <c r="C101" s="234"/>
      <c r="D101" s="234"/>
      <c r="E101" s="234"/>
      <c r="F101" s="234"/>
      <c r="G101" s="234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1"/>
      <c r="T101" s="232"/>
      <c r="U101" s="233"/>
      <c r="V101" s="230"/>
      <c r="W101" s="230"/>
      <c r="X101" s="230"/>
      <c r="Y101" s="181"/>
      <c r="Z101" s="231"/>
      <c r="AA101" s="232"/>
      <c r="AB101" s="233"/>
      <c r="AC101" s="227">
        <f t="shared" si="18"/>
        <v>0</v>
      </c>
      <c r="AD101" s="228"/>
      <c r="AE101" s="229"/>
      <c r="AF101" s="227">
        <f t="shared" si="19"/>
        <v>0</v>
      </c>
      <c r="AG101" s="228"/>
      <c r="AH101" s="229"/>
      <c r="AI101" s="227">
        <f t="shared" si="20"/>
        <v>0</v>
      </c>
      <c r="AJ101" s="228"/>
      <c r="AK101" s="229"/>
      <c r="AL101" s="227">
        <f t="shared" si="21"/>
        <v>0</v>
      </c>
      <c r="AM101" s="228"/>
      <c r="AN101" s="229"/>
      <c r="AO101" s="227">
        <f t="shared" si="22"/>
        <v>0</v>
      </c>
      <c r="AP101" s="228"/>
      <c r="AQ101" s="229"/>
      <c r="AR101" s="227">
        <f t="shared" si="23"/>
        <v>0</v>
      </c>
      <c r="AS101" s="228"/>
      <c r="AT101" s="229"/>
      <c r="AU101" s="227">
        <f t="shared" si="24"/>
        <v>0</v>
      </c>
      <c r="AV101" s="228"/>
      <c r="AW101" s="229"/>
      <c r="AX101" s="227">
        <f t="shared" si="25"/>
        <v>0</v>
      </c>
      <c r="AY101" s="228"/>
      <c r="AZ101" s="229"/>
      <c r="BA101" s="227">
        <f t="shared" si="26"/>
        <v>0</v>
      </c>
      <c r="BB101" s="228"/>
      <c r="BC101" s="229"/>
      <c r="BD101" s="164"/>
      <c r="BF101" s="155"/>
      <c r="BG101" s="155"/>
      <c r="BH101" s="118"/>
      <c r="BI101" s="118"/>
      <c r="BJ101" s="118"/>
      <c r="BK101" s="118"/>
      <c r="BL101" s="118"/>
      <c r="BM101" s="118"/>
      <c r="BN101" s="118"/>
      <c r="BO101" s="118"/>
      <c r="BP101" s="118"/>
      <c r="BQ101" s="118"/>
      <c r="BR101" s="118"/>
      <c r="BS101" s="133"/>
      <c r="BT101" s="133"/>
      <c r="BU101" s="133"/>
      <c r="BV101" s="133"/>
      <c r="BW101" s="133"/>
    </row>
    <row r="102" spans="1:75" s="31" customFormat="1" ht="17.25" hidden="1" customHeight="1" x14ac:dyDescent="0.2">
      <c r="A102" s="72">
        <v>85</v>
      </c>
      <c r="B102" s="234"/>
      <c r="C102" s="234"/>
      <c r="D102" s="234"/>
      <c r="E102" s="234"/>
      <c r="F102" s="234"/>
      <c r="G102" s="234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  <c r="S102" s="231"/>
      <c r="T102" s="232"/>
      <c r="U102" s="233"/>
      <c r="V102" s="230"/>
      <c r="W102" s="230"/>
      <c r="X102" s="230"/>
      <c r="Y102" s="181"/>
      <c r="Z102" s="231"/>
      <c r="AA102" s="232"/>
      <c r="AB102" s="233"/>
      <c r="AC102" s="227">
        <f t="shared" si="18"/>
        <v>0</v>
      </c>
      <c r="AD102" s="228"/>
      <c r="AE102" s="229"/>
      <c r="AF102" s="227">
        <f t="shared" si="19"/>
        <v>0</v>
      </c>
      <c r="AG102" s="228"/>
      <c r="AH102" s="229"/>
      <c r="AI102" s="227">
        <f t="shared" si="20"/>
        <v>0</v>
      </c>
      <c r="AJ102" s="228"/>
      <c r="AK102" s="229"/>
      <c r="AL102" s="227">
        <f t="shared" si="21"/>
        <v>0</v>
      </c>
      <c r="AM102" s="228"/>
      <c r="AN102" s="229"/>
      <c r="AO102" s="227">
        <f t="shared" si="22"/>
        <v>0</v>
      </c>
      <c r="AP102" s="228"/>
      <c r="AQ102" s="229"/>
      <c r="AR102" s="227">
        <f t="shared" si="23"/>
        <v>0</v>
      </c>
      <c r="AS102" s="228"/>
      <c r="AT102" s="229"/>
      <c r="AU102" s="227">
        <f t="shared" si="24"/>
        <v>0</v>
      </c>
      <c r="AV102" s="228"/>
      <c r="AW102" s="229"/>
      <c r="AX102" s="227">
        <f t="shared" si="25"/>
        <v>0</v>
      </c>
      <c r="AY102" s="228"/>
      <c r="AZ102" s="229"/>
      <c r="BA102" s="227">
        <f t="shared" si="26"/>
        <v>0</v>
      </c>
      <c r="BB102" s="228"/>
      <c r="BC102" s="229"/>
      <c r="BD102" s="164"/>
      <c r="BF102" s="155"/>
      <c r="BG102" s="155"/>
      <c r="BH102" s="118"/>
      <c r="BI102" s="118"/>
      <c r="BJ102" s="118"/>
      <c r="BK102" s="118"/>
      <c r="BL102" s="118"/>
      <c r="BM102" s="118"/>
      <c r="BN102" s="118"/>
      <c r="BO102" s="118"/>
      <c r="BP102" s="118"/>
      <c r="BQ102" s="118"/>
      <c r="BR102" s="118"/>
      <c r="BS102" s="133"/>
      <c r="BT102" s="133"/>
      <c r="BU102" s="133"/>
      <c r="BV102" s="133"/>
      <c r="BW102" s="133"/>
    </row>
    <row r="103" spans="1:75" s="31" customFormat="1" ht="17.25" hidden="1" customHeight="1" x14ac:dyDescent="0.2">
      <c r="A103" s="72">
        <v>86</v>
      </c>
      <c r="B103" s="234"/>
      <c r="C103" s="234"/>
      <c r="D103" s="234"/>
      <c r="E103" s="234"/>
      <c r="F103" s="234"/>
      <c r="G103" s="234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  <c r="R103" s="235"/>
      <c r="S103" s="231"/>
      <c r="T103" s="232"/>
      <c r="U103" s="233"/>
      <c r="V103" s="230"/>
      <c r="W103" s="230"/>
      <c r="X103" s="230"/>
      <c r="Y103" s="181"/>
      <c r="Z103" s="231"/>
      <c r="AA103" s="232"/>
      <c r="AB103" s="233"/>
      <c r="AC103" s="227">
        <f t="shared" si="18"/>
        <v>0</v>
      </c>
      <c r="AD103" s="228"/>
      <c r="AE103" s="229"/>
      <c r="AF103" s="227">
        <f t="shared" si="19"/>
        <v>0</v>
      </c>
      <c r="AG103" s="228"/>
      <c r="AH103" s="229"/>
      <c r="AI103" s="227">
        <f t="shared" si="20"/>
        <v>0</v>
      </c>
      <c r="AJ103" s="228"/>
      <c r="AK103" s="229"/>
      <c r="AL103" s="227">
        <f t="shared" si="21"/>
        <v>0</v>
      </c>
      <c r="AM103" s="228"/>
      <c r="AN103" s="229"/>
      <c r="AO103" s="227">
        <f t="shared" si="22"/>
        <v>0</v>
      </c>
      <c r="AP103" s="228"/>
      <c r="AQ103" s="229"/>
      <c r="AR103" s="227">
        <f t="shared" si="23"/>
        <v>0</v>
      </c>
      <c r="AS103" s="228"/>
      <c r="AT103" s="229"/>
      <c r="AU103" s="227">
        <f t="shared" si="24"/>
        <v>0</v>
      </c>
      <c r="AV103" s="228"/>
      <c r="AW103" s="229"/>
      <c r="AX103" s="227">
        <f t="shared" si="25"/>
        <v>0</v>
      </c>
      <c r="AY103" s="228"/>
      <c r="AZ103" s="229"/>
      <c r="BA103" s="227">
        <f t="shared" si="26"/>
        <v>0</v>
      </c>
      <c r="BB103" s="228"/>
      <c r="BC103" s="229"/>
      <c r="BD103" s="164"/>
      <c r="BF103" s="155"/>
      <c r="BG103" s="155"/>
      <c r="BH103" s="118"/>
      <c r="BI103" s="118"/>
      <c r="BJ103" s="118"/>
      <c r="BK103" s="118"/>
      <c r="BL103" s="118"/>
      <c r="BM103" s="118"/>
      <c r="BN103" s="118"/>
      <c r="BO103" s="118"/>
      <c r="BP103" s="118"/>
      <c r="BQ103" s="118"/>
      <c r="BR103" s="118"/>
      <c r="BS103" s="133"/>
      <c r="BT103" s="133"/>
      <c r="BU103" s="133"/>
      <c r="BV103" s="133"/>
      <c r="BW103" s="133"/>
    </row>
    <row r="104" spans="1:75" s="31" customFormat="1" ht="17.25" hidden="1" customHeight="1" x14ac:dyDescent="0.2">
      <c r="A104" s="72">
        <v>87</v>
      </c>
      <c r="B104" s="234"/>
      <c r="C104" s="234"/>
      <c r="D104" s="234"/>
      <c r="E104" s="234"/>
      <c r="F104" s="234"/>
      <c r="G104" s="234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1"/>
      <c r="T104" s="232"/>
      <c r="U104" s="233"/>
      <c r="V104" s="230"/>
      <c r="W104" s="230"/>
      <c r="X104" s="230"/>
      <c r="Y104" s="181"/>
      <c r="Z104" s="231"/>
      <c r="AA104" s="232"/>
      <c r="AB104" s="233"/>
      <c r="AC104" s="227">
        <f t="shared" si="18"/>
        <v>0</v>
      </c>
      <c r="AD104" s="228"/>
      <c r="AE104" s="229"/>
      <c r="AF104" s="227">
        <f t="shared" si="19"/>
        <v>0</v>
      </c>
      <c r="AG104" s="228"/>
      <c r="AH104" s="229"/>
      <c r="AI104" s="227">
        <f t="shared" si="20"/>
        <v>0</v>
      </c>
      <c r="AJ104" s="228"/>
      <c r="AK104" s="229"/>
      <c r="AL104" s="227">
        <f t="shared" si="21"/>
        <v>0</v>
      </c>
      <c r="AM104" s="228"/>
      <c r="AN104" s="229"/>
      <c r="AO104" s="227">
        <f t="shared" si="22"/>
        <v>0</v>
      </c>
      <c r="AP104" s="228"/>
      <c r="AQ104" s="229"/>
      <c r="AR104" s="227">
        <f t="shared" si="23"/>
        <v>0</v>
      </c>
      <c r="AS104" s="228"/>
      <c r="AT104" s="229"/>
      <c r="AU104" s="227">
        <f t="shared" si="24"/>
        <v>0</v>
      </c>
      <c r="AV104" s="228"/>
      <c r="AW104" s="229"/>
      <c r="AX104" s="227">
        <f t="shared" si="25"/>
        <v>0</v>
      </c>
      <c r="AY104" s="228"/>
      <c r="AZ104" s="229"/>
      <c r="BA104" s="227">
        <f t="shared" si="26"/>
        <v>0</v>
      </c>
      <c r="BB104" s="228"/>
      <c r="BC104" s="229"/>
      <c r="BD104" s="164"/>
      <c r="BF104" s="155"/>
      <c r="BG104" s="155"/>
      <c r="BH104" s="118"/>
      <c r="BI104" s="118"/>
      <c r="BJ104" s="118"/>
      <c r="BK104" s="118"/>
      <c r="BL104" s="118"/>
      <c r="BM104" s="118"/>
      <c r="BN104" s="118"/>
      <c r="BO104" s="118"/>
      <c r="BP104" s="118"/>
      <c r="BQ104" s="118"/>
      <c r="BR104" s="118"/>
      <c r="BS104" s="133"/>
      <c r="BT104" s="133"/>
      <c r="BU104" s="133"/>
      <c r="BV104" s="133"/>
      <c r="BW104" s="133"/>
    </row>
    <row r="105" spans="1:75" s="31" customFormat="1" ht="17.25" hidden="1" customHeight="1" x14ac:dyDescent="0.2">
      <c r="A105" s="72">
        <v>88</v>
      </c>
      <c r="B105" s="234"/>
      <c r="C105" s="234"/>
      <c r="D105" s="234"/>
      <c r="E105" s="234"/>
      <c r="F105" s="234"/>
      <c r="G105" s="234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  <c r="S105" s="231"/>
      <c r="T105" s="232"/>
      <c r="U105" s="233"/>
      <c r="V105" s="230"/>
      <c r="W105" s="230"/>
      <c r="X105" s="230"/>
      <c r="Y105" s="181"/>
      <c r="Z105" s="231"/>
      <c r="AA105" s="232"/>
      <c r="AB105" s="233"/>
      <c r="AC105" s="227">
        <f t="shared" si="18"/>
        <v>0</v>
      </c>
      <c r="AD105" s="228"/>
      <c r="AE105" s="229"/>
      <c r="AF105" s="227">
        <f t="shared" si="19"/>
        <v>0</v>
      </c>
      <c r="AG105" s="228"/>
      <c r="AH105" s="229"/>
      <c r="AI105" s="227">
        <f t="shared" si="20"/>
        <v>0</v>
      </c>
      <c r="AJ105" s="228"/>
      <c r="AK105" s="229"/>
      <c r="AL105" s="227">
        <f t="shared" si="21"/>
        <v>0</v>
      </c>
      <c r="AM105" s="228"/>
      <c r="AN105" s="229"/>
      <c r="AO105" s="227">
        <f t="shared" si="22"/>
        <v>0</v>
      </c>
      <c r="AP105" s="228"/>
      <c r="AQ105" s="229"/>
      <c r="AR105" s="227">
        <f t="shared" si="23"/>
        <v>0</v>
      </c>
      <c r="AS105" s="228"/>
      <c r="AT105" s="229"/>
      <c r="AU105" s="227">
        <f t="shared" si="24"/>
        <v>0</v>
      </c>
      <c r="AV105" s="228"/>
      <c r="AW105" s="229"/>
      <c r="AX105" s="227">
        <f t="shared" si="25"/>
        <v>0</v>
      </c>
      <c r="AY105" s="228"/>
      <c r="AZ105" s="229"/>
      <c r="BA105" s="227">
        <f t="shared" si="26"/>
        <v>0</v>
      </c>
      <c r="BB105" s="228"/>
      <c r="BC105" s="229"/>
      <c r="BD105" s="164"/>
      <c r="BF105" s="155"/>
      <c r="BG105" s="155"/>
      <c r="BH105" s="118"/>
      <c r="BI105" s="118"/>
      <c r="BJ105" s="118"/>
      <c r="BK105" s="118"/>
      <c r="BL105" s="118"/>
      <c r="BM105" s="118"/>
      <c r="BN105" s="118"/>
      <c r="BO105" s="118"/>
      <c r="BP105" s="118"/>
      <c r="BQ105" s="118"/>
      <c r="BR105" s="118"/>
      <c r="BS105" s="133"/>
      <c r="BT105" s="133"/>
      <c r="BU105" s="133"/>
      <c r="BV105" s="133"/>
      <c r="BW105" s="133"/>
    </row>
    <row r="106" spans="1:75" s="31" customFormat="1" ht="17.25" hidden="1" customHeight="1" x14ac:dyDescent="0.2">
      <c r="A106" s="72">
        <v>89</v>
      </c>
      <c r="B106" s="234"/>
      <c r="C106" s="234"/>
      <c r="D106" s="234"/>
      <c r="E106" s="234"/>
      <c r="F106" s="234"/>
      <c r="G106" s="234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5"/>
      <c r="S106" s="231"/>
      <c r="T106" s="232"/>
      <c r="U106" s="233"/>
      <c r="V106" s="230"/>
      <c r="W106" s="230"/>
      <c r="X106" s="230"/>
      <c r="Y106" s="181"/>
      <c r="Z106" s="231"/>
      <c r="AA106" s="232"/>
      <c r="AB106" s="233"/>
      <c r="AC106" s="227">
        <f t="shared" si="18"/>
        <v>0</v>
      </c>
      <c r="AD106" s="228"/>
      <c r="AE106" s="229"/>
      <c r="AF106" s="227">
        <f t="shared" si="19"/>
        <v>0</v>
      </c>
      <c r="AG106" s="228"/>
      <c r="AH106" s="229"/>
      <c r="AI106" s="227">
        <f t="shared" si="20"/>
        <v>0</v>
      </c>
      <c r="AJ106" s="228"/>
      <c r="AK106" s="229"/>
      <c r="AL106" s="227">
        <f t="shared" si="21"/>
        <v>0</v>
      </c>
      <c r="AM106" s="228"/>
      <c r="AN106" s="229"/>
      <c r="AO106" s="227">
        <f t="shared" si="22"/>
        <v>0</v>
      </c>
      <c r="AP106" s="228"/>
      <c r="AQ106" s="229"/>
      <c r="AR106" s="227">
        <f t="shared" si="23"/>
        <v>0</v>
      </c>
      <c r="AS106" s="228"/>
      <c r="AT106" s="229"/>
      <c r="AU106" s="227">
        <f t="shared" si="24"/>
        <v>0</v>
      </c>
      <c r="AV106" s="228"/>
      <c r="AW106" s="229"/>
      <c r="AX106" s="227">
        <f t="shared" si="25"/>
        <v>0</v>
      </c>
      <c r="AY106" s="228"/>
      <c r="AZ106" s="229"/>
      <c r="BA106" s="227">
        <f t="shared" si="26"/>
        <v>0</v>
      </c>
      <c r="BB106" s="228"/>
      <c r="BC106" s="229"/>
      <c r="BD106" s="164"/>
      <c r="BF106" s="155"/>
      <c r="BG106" s="155"/>
      <c r="BH106" s="118"/>
      <c r="BI106" s="118"/>
      <c r="BJ106" s="118"/>
      <c r="BK106" s="118"/>
      <c r="BL106" s="118"/>
      <c r="BM106" s="118"/>
      <c r="BN106" s="118"/>
      <c r="BO106" s="118"/>
      <c r="BP106" s="118"/>
      <c r="BQ106" s="118"/>
      <c r="BR106" s="118"/>
      <c r="BS106" s="133"/>
      <c r="BT106" s="133"/>
      <c r="BU106" s="133"/>
      <c r="BV106" s="133"/>
      <c r="BW106" s="133"/>
    </row>
    <row r="107" spans="1:75" s="31" customFormat="1" ht="17.25" hidden="1" customHeight="1" x14ac:dyDescent="0.2">
      <c r="A107" s="72">
        <v>90</v>
      </c>
      <c r="B107" s="234"/>
      <c r="C107" s="234"/>
      <c r="D107" s="234"/>
      <c r="E107" s="234"/>
      <c r="F107" s="234"/>
      <c r="G107" s="234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35"/>
      <c r="S107" s="231"/>
      <c r="T107" s="232"/>
      <c r="U107" s="233"/>
      <c r="V107" s="230"/>
      <c r="W107" s="230"/>
      <c r="X107" s="230"/>
      <c r="Y107" s="181"/>
      <c r="Z107" s="231"/>
      <c r="AA107" s="232"/>
      <c r="AB107" s="233"/>
      <c r="AC107" s="227">
        <f t="shared" si="18"/>
        <v>0</v>
      </c>
      <c r="AD107" s="228"/>
      <c r="AE107" s="229"/>
      <c r="AF107" s="227">
        <f t="shared" si="19"/>
        <v>0</v>
      </c>
      <c r="AG107" s="228"/>
      <c r="AH107" s="229"/>
      <c r="AI107" s="227">
        <f t="shared" si="20"/>
        <v>0</v>
      </c>
      <c r="AJ107" s="228"/>
      <c r="AK107" s="229"/>
      <c r="AL107" s="227">
        <f t="shared" si="21"/>
        <v>0</v>
      </c>
      <c r="AM107" s="228"/>
      <c r="AN107" s="229"/>
      <c r="AO107" s="227">
        <f t="shared" si="22"/>
        <v>0</v>
      </c>
      <c r="AP107" s="228"/>
      <c r="AQ107" s="229"/>
      <c r="AR107" s="227">
        <f t="shared" si="23"/>
        <v>0</v>
      </c>
      <c r="AS107" s="228"/>
      <c r="AT107" s="229"/>
      <c r="AU107" s="227">
        <f t="shared" si="24"/>
        <v>0</v>
      </c>
      <c r="AV107" s="228"/>
      <c r="AW107" s="229"/>
      <c r="AX107" s="227">
        <f t="shared" si="25"/>
        <v>0</v>
      </c>
      <c r="AY107" s="228"/>
      <c r="AZ107" s="229"/>
      <c r="BA107" s="227">
        <f t="shared" si="26"/>
        <v>0</v>
      </c>
      <c r="BB107" s="228"/>
      <c r="BC107" s="229"/>
      <c r="BD107" s="164"/>
      <c r="BF107" s="155"/>
      <c r="BG107" s="155"/>
      <c r="BH107" s="118"/>
      <c r="BI107" s="118"/>
      <c r="BJ107" s="118"/>
      <c r="BK107" s="118"/>
      <c r="BL107" s="118"/>
      <c r="BM107" s="118"/>
      <c r="BN107" s="118"/>
      <c r="BO107" s="118"/>
      <c r="BP107" s="118"/>
      <c r="BQ107" s="118"/>
      <c r="BR107" s="118"/>
      <c r="BS107" s="133"/>
      <c r="BT107" s="133"/>
      <c r="BU107" s="133"/>
      <c r="BV107" s="133"/>
      <c r="BW107" s="133"/>
    </row>
    <row r="108" spans="1:75" s="31" customFormat="1" ht="17.25" hidden="1" customHeight="1" x14ac:dyDescent="0.2">
      <c r="A108" s="72">
        <v>91</v>
      </c>
      <c r="B108" s="234"/>
      <c r="C108" s="234"/>
      <c r="D108" s="234"/>
      <c r="E108" s="234"/>
      <c r="F108" s="234"/>
      <c r="G108" s="234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1"/>
      <c r="T108" s="232"/>
      <c r="U108" s="233"/>
      <c r="V108" s="230"/>
      <c r="W108" s="230"/>
      <c r="X108" s="230"/>
      <c r="Y108" s="181"/>
      <c r="Z108" s="231"/>
      <c r="AA108" s="232"/>
      <c r="AB108" s="233"/>
      <c r="AC108" s="227">
        <f t="shared" si="18"/>
        <v>0</v>
      </c>
      <c r="AD108" s="228"/>
      <c r="AE108" s="229"/>
      <c r="AF108" s="227">
        <f t="shared" si="19"/>
        <v>0</v>
      </c>
      <c r="AG108" s="228"/>
      <c r="AH108" s="229"/>
      <c r="AI108" s="227">
        <f t="shared" si="20"/>
        <v>0</v>
      </c>
      <c r="AJ108" s="228"/>
      <c r="AK108" s="229"/>
      <c r="AL108" s="227">
        <f t="shared" si="21"/>
        <v>0</v>
      </c>
      <c r="AM108" s="228"/>
      <c r="AN108" s="229"/>
      <c r="AO108" s="227">
        <f t="shared" si="22"/>
        <v>0</v>
      </c>
      <c r="AP108" s="228"/>
      <c r="AQ108" s="229"/>
      <c r="AR108" s="227">
        <f t="shared" si="23"/>
        <v>0</v>
      </c>
      <c r="AS108" s="228"/>
      <c r="AT108" s="229"/>
      <c r="AU108" s="227">
        <f t="shared" si="24"/>
        <v>0</v>
      </c>
      <c r="AV108" s="228"/>
      <c r="AW108" s="229"/>
      <c r="AX108" s="227">
        <f t="shared" si="25"/>
        <v>0</v>
      </c>
      <c r="AY108" s="228"/>
      <c r="AZ108" s="229"/>
      <c r="BA108" s="227">
        <f t="shared" si="26"/>
        <v>0</v>
      </c>
      <c r="BB108" s="228"/>
      <c r="BC108" s="229"/>
      <c r="BD108" s="164"/>
      <c r="BF108" s="155"/>
      <c r="BG108" s="155"/>
      <c r="BH108" s="118"/>
      <c r="BI108" s="118"/>
      <c r="BJ108" s="118"/>
      <c r="BK108" s="118"/>
      <c r="BL108" s="118"/>
      <c r="BM108" s="118"/>
      <c r="BN108" s="118"/>
      <c r="BO108" s="118"/>
      <c r="BP108" s="118"/>
      <c r="BQ108" s="118"/>
      <c r="BR108" s="118"/>
      <c r="BS108" s="133"/>
      <c r="BT108" s="133"/>
      <c r="BU108" s="133"/>
      <c r="BV108" s="133"/>
      <c r="BW108" s="133"/>
    </row>
    <row r="109" spans="1:75" s="31" customFormat="1" ht="17.25" hidden="1" customHeight="1" x14ac:dyDescent="0.2">
      <c r="A109" s="72">
        <v>92</v>
      </c>
      <c r="B109" s="234"/>
      <c r="C109" s="234"/>
      <c r="D109" s="234"/>
      <c r="E109" s="234"/>
      <c r="F109" s="234"/>
      <c r="G109" s="234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  <c r="S109" s="231"/>
      <c r="T109" s="232"/>
      <c r="U109" s="233"/>
      <c r="V109" s="230"/>
      <c r="W109" s="230"/>
      <c r="X109" s="230"/>
      <c r="Y109" s="181"/>
      <c r="Z109" s="231"/>
      <c r="AA109" s="232"/>
      <c r="AB109" s="233"/>
      <c r="AC109" s="227">
        <f t="shared" si="18"/>
        <v>0</v>
      </c>
      <c r="AD109" s="228"/>
      <c r="AE109" s="229"/>
      <c r="AF109" s="227">
        <f t="shared" si="19"/>
        <v>0</v>
      </c>
      <c r="AG109" s="228"/>
      <c r="AH109" s="229"/>
      <c r="AI109" s="227">
        <f t="shared" si="20"/>
        <v>0</v>
      </c>
      <c r="AJ109" s="228"/>
      <c r="AK109" s="229"/>
      <c r="AL109" s="227">
        <f t="shared" si="21"/>
        <v>0</v>
      </c>
      <c r="AM109" s="228"/>
      <c r="AN109" s="229"/>
      <c r="AO109" s="227">
        <f t="shared" si="22"/>
        <v>0</v>
      </c>
      <c r="AP109" s="228"/>
      <c r="AQ109" s="229"/>
      <c r="AR109" s="227">
        <f t="shared" si="23"/>
        <v>0</v>
      </c>
      <c r="AS109" s="228"/>
      <c r="AT109" s="229"/>
      <c r="AU109" s="227">
        <f t="shared" si="24"/>
        <v>0</v>
      </c>
      <c r="AV109" s="228"/>
      <c r="AW109" s="229"/>
      <c r="AX109" s="227">
        <f t="shared" si="25"/>
        <v>0</v>
      </c>
      <c r="AY109" s="228"/>
      <c r="AZ109" s="229"/>
      <c r="BA109" s="227">
        <f t="shared" si="26"/>
        <v>0</v>
      </c>
      <c r="BB109" s="228"/>
      <c r="BC109" s="229"/>
      <c r="BD109" s="164"/>
      <c r="BF109" s="155"/>
      <c r="BG109" s="155"/>
      <c r="BH109" s="118"/>
      <c r="BI109" s="118"/>
      <c r="BJ109" s="118"/>
      <c r="BK109" s="118"/>
      <c r="BL109" s="118"/>
      <c r="BM109" s="118"/>
      <c r="BN109" s="118"/>
      <c r="BO109" s="118"/>
      <c r="BP109" s="118"/>
      <c r="BQ109" s="118"/>
      <c r="BR109" s="118"/>
      <c r="BS109" s="133"/>
      <c r="BT109" s="133"/>
      <c r="BU109" s="133"/>
      <c r="BV109" s="133"/>
      <c r="BW109" s="133"/>
    </row>
    <row r="110" spans="1:75" s="31" customFormat="1" ht="17.25" hidden="1" customHeight="1" x14ac:dyDescent="0.2">
      <c r="A110" s="72">
        <v>93</v>
      </c>
      <c r="B110" s="234"/>
      <c r="C110" s="234"/>
      <c r="D110" s="234"/>
      <c r="E110" s="234"/>
      <c r="F110" s="234"/>
      <c r="G110" s="234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1"/>
      <c r="T110" s="232"/>
      <c r="U110" s="233"/>
      <c r="V110" s="230"/>
      <c r="W110" s="230"/>
      <c r="X110" s="230"/>
      <c r="Y110" s="181"/>
      <c r="Z110" s="231"/>
      <c r="AA110" s="232"/>
      <c r="AB110" s="233"/>
      <c r="AC110" s="227">
        <f t="shared" si="18"/>
        <v>0</v>
      </c>
      <c r="AD110" s="228"/>
      <c r="AE110" s="229"/>
      <c r="AF110" s="227">
        <f t="shared" si="19"/>
        <v>0</v>
      </c>
      <c r="AG110" s="228"/>
      <c r="AH110" s="229"/>
      <c r="AI110" s="227">
        <f t="shared" si="20"/>
        <v>0</v>
      </c>
      <c r="AJ110" s="228"/>
      <c r="AK110" s="229"/>
      <c r="AL110" s="227">
        <f t="shared" si="21"/>
        <v>0</v>
      </c>
      <c r="AM110" s="228"/>
      <c r="AN110" s="229"/>
      <c r="AO110" s="227">
        <f t="shared" si="22"/>
        <v>0</v>
      </c>
      <c r="AP110" s="228"/>
      <c r="AQ110" s="229"/>
      <c r="AR110" s="227">
        <f t="shared" si="23"/>
        <v>0</v>
      </c>
      <c r="AS110" s="228"/>
      <c r="AT110" s="229"/>
      <c r="AU110" s="227">
        <f t="shared" si="24"/>
        <v>0</v>
      </c>
      <c r="AV110" s="228"/>
      <c r="AW110" s="229"/>
      <c r="AX110" s="227">
        <f t="shared" si="25"/>
        <v>0</v>
      </c>
      <c r="AY110" s="228"/>
      <c r="AZ110" s="229"/>
      <c r="BA110" s="227">
        <f t="shared" si="26"/>
        <v>0</v>
      </c>
      <c r="BB110" s="228"/>
      <c r="BC110" s="229"/>
      <c r="BD110" s="164"/>
      <c r="BF110" s="155"/>
      <c r="BG110" s="155"/>
      <c r="BH110" s="118"/>
      <c r="BI110" s="118"/>
      <c r="BJ110" s="118"/>
      <c r="BK110" s="118"/>
      <c r="BL110" s="118"/>
      <c r="BM110" s="118"/>
      <c r="BN110" s="118"/>
      <c r="BO110" s="118"/>
      <c r="BP110" s="118"/>
      <c r="BQ110" s="118"/>
      <c r="BR110" s="118"/>
      <c r="BS110" s="133"/>
      <c r="BT110" s="133"/>
      <c r="BU110" s="133"/>
      <c r="BV110" s="133"/>
      <c r="BW110" s="133"/>
    </row>
    <row r="111" spans="1:75" s="31" customFormat="1" ht="17.25" hidden="1" customHeight="1" x14ac:dyDescent="0.2">
      <c r="A111" s="72">
        <v>94</v>
      </c>
      <c r="B111" s="234"/>
      <c r="C111" s="234"/>
      <c r="D111" s="234"/>
      <c r="E111" s="234"/>
      <c r="F111" s="234"/>
      <c r="G111" s="234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1"/>
      <c r="T111" s="232"/>
      <c r="U111" s="233"/>
      <c r="V111" s="230"/>
      <c r="W111" s="230"/>
      <c r="X111" s="230"/>
      <c r="Y111" s="181"/>
      <c r="Z111" s="231"/>
      <c r="AA111" s="232"/>
      <c r="AB111" s="233"/>
      <c r="AC111" s="227">
        <f t="shared" si="18"/>
        <v>0</v>
      </c>
      <c r="AD111" s="228"/>
      <c r="AE111" s="229"/>
      <c r="AF111" s="227">
        <f t="shared" si="19"/>
        <v>0</v>
      </c>
      <c r="AG111" s="228"/>
      <c r="AH111" s="229"/>
      <c r="AI111" s="227">
        <f t="shared" si="20"/>
        <v>0</v>
      </c>
      <c r="AJ111" s="228"/>
      <c r="AK111" s="229"/>
      <c r="AL111" s="227">
        <f t="shared" si="21"/>
        <v>0</v>
      </c>
      <c r="AM111" s="228"/>
      <c r="AN111" s="229"/>
      <c r="AO111" s="227">
        <f t="shared" si="22"/>
        <v>0</v>
      </c>
      <c r="AP111" s="228"/>
      <c r="AQ111" s="229"/>
      <c r="AR111" s="227">
        <f t="shared" si="23"/>
        <v>0</v>
      </c>
      <c r="AS111" s="228"/>
      <c r="AT111" s="229"/>
      <c r="AU111" s="227">
        <f t="shared" si="24"/>
        <v>0</v>
      </c>
      <c r="AV111" s="228"/>
      <c r="AW111" s="229"/>
      <c r="AX111" s="227">
        <f t="shared" si="25"/>
        <v>0</v>
      </c>
      <c r="AY111" s="228"/>
      <c r="AZ111" s="229"/>
      <c r="BA111" s="227">
        <f t="shared" si="26"/>
        <v>0</v>
      </c>
      <c r="BB111" s="228"/>
      <c r="BC111" s="229"/>
      <c r="BD111" s="164"/>
      <c r="BF111" s="155"/>
      <c r="BG111" s="155"/>
      <c r="BH111" s="118"/>
      <c r="BI111" s="118"/>
      <c r="BJ111" s="118"/>
      <c r="BK111" s="118"/>
      <c r="BL111" s="118"/>
      <c r="BM111" s="118"/>
      <c r="BN111" s="118"/>
      <c r="BO111" s="118"/>
      <c r="BP111" s="118"/>
      <c r="BQ111" s="118"/>
      <c r="BR111" s="118"/>
      <c r="BS111" s="133"/>
      <c r="BT111" s="133"/>
      <c r="BU111" s="133"/>
      <c r="BV111" s="133"/>
      <c r="BW111" s="133"/>
    </row>
    <row r="112" spans="1:75" s="31" customFormat="1" ht="17.25" hidden="1" customHeight="1" x14ac:dyDescent="0.2">
      <c r="A112" s="72">
        <v>95</v>
      </c>
      <c r="B112" s="234"/>
      <c r="C112" s="234"/>
      <c r="D112" s="234"/>
      <c r="E112" s="234"/>
      <c r="F112" s="234"/>
      <c r="G112" s="234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1"/>
      <c r="T112" s="232"/>
      <c r="U112" s="233"/>
      <c r="V112" s="230"/>
      <c r="W112" s="230"/>
      <c r="X112" s="230"/>
      <c r="Y112" s="181"/>
      <c r="Z112" s="231"/>
      <c r="AA112" s="232"/>
      <c r="AB112" s="233"/>
      <c r="AC112" s="227">
        <f t="shared" si="18"/>
        <v>0</v>
      </c>
      <c r="AD112" s="228"/>
      <c r="AE112" s="229"/>
      <c r="AF112" s="227">
        <f t="shared" si="19"/>
        <v>0</v>
      </c>
      <c r="AG112" s="228"/>
      <c r="AH112" s="229"/>
      <c r="AI112" s="227">
        <f t="shared" si="20"/>
        <v>0</v>
      </c>
      <c r="AJ112" s="228"/>
      <c r="AK112" s="229"/>
      <c r="AL112" s="227">
        <f t="shared" si="21"/>
        <v>0</v>
      </c>
      <c r="AM112" s="228"/>
      <c r="AN112" s="229"/>
      <c r="AO112" s="227">
        <f t="shared" si="22"/>
        <v>0</v>
      </c>
      <c r="AP112" s="228"/>
      <c r="AQ112" s="229"/>
      <c r="AR112" s="227">
        <f t="shared" si="23"/>
        <v>0</v>
      </c>
      <c r="AS112" s="228"/>
      <c r="AT112" s="229"/>
      <c r="AU112" s="227">
        <f t="shared" si="24"/>
        <v>0</v>
      </c>
      <c r="AV112" s="228"/>
      <c r="AW112" s="229"/>
      <c r="AX112" s="227">
        <f t="shared" si="25"/>
        <v>0</v>
      </c>
      <c r="AY112" s="228"/>
      <c r="AZ112" s="229"/>
      <c r="BA112" s="227">
        <f t="shared" si="26"/>
        <v>0</v>
      </c>
      <c r="BB112" s="228"/>
      <c r="BC112" s="229"/>
      <c r="BD112" s="164"/>
      <c r="BF112" s="155"/>
      <c r="BG112" s="155"/>
      <c r="BH112" s="118"/>
      <c r="BI112" s="118"/>
      <c r="BJ112" s="118"/>
      <c r="BK112" s="118"/>
      <c r="BL112" s="118"/>
      <c r="BM112" s="118"/>
      <c r="BN112" s="118"/>
      <c r="BO112" s="118"/>
      <c r="BP112" s="118"/>
      <c r="BQ112" s="118"/>
      <c r="BR112" s="118"/>
      <c r="BS112" s="133"/>
      <c r="BT112" s="133"/>
      <c r="BU112" s="133"/>
      <c r="BV112" s="133"/>
      <c r="BW112" s="133"/>
    </row>
    <row r="113" spans="1:75" s="31" customFormat="1" ht="17.25" hidden="1" customHeight="1" x14ac:dyDescent="0.2">
      <c r="A113" s="72">
        <v>96</v>
      </c>
      <c r="B113" s="234"/>
      <c r="C113" s="234"/>
      <c r="D113" s="234"/>
      <c r="E113" s="234"/>
      <c r="F113" s="234"/>
      <c r="G113" s="234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  <c r="R113" s="235"/>
      <c r="S113" s="231"/>
      <c r="T113" s="232"/>
      <c r="U113" s="233"/>
      <c r="V113" s="230"/>
      <c r="W113" s="230"/>
      <c r="X113" s="230"/>
      <c r="Y113" s="181"/>
      <c r="Z113" s="231"/>
      <c r="AA113" s="232"/>
      <c r="AB113" s="233"/>
      <c r="AC113" s="227">
        <f t="shared" si="18"/>
        <v>0</v>
      </c>
      <c r="AD113" s="228"/>
      <c r="AE113" s="229"/>
      <c r="AF113" s="227">
        <f t="shared" si="19"/>
        <v>0</v>
      </c>
      <c r="AG113" s="228"/>
      <c r="AH113" s="229"/>
      <c r="AI113" s="227">
        <f t="shared" si="20"/>
        <v>0</v>
      </c>
      <c r="AJ113" s="228"/>
      <c r="AK113" s="229"/>
      <c r="AL113" s="227">
        <f t="shared" si="21"/>
        <v>0</v>
      </c>
      <c r="AM113" s="228"/>
      <c r="AN113" s="229"/>
      <c r="AO113" s="227">
        <f t="shared" si="22"/>
        <v>0</v>
      </c>
      <c r="AP113" s="228"/>
      <c r="AQ113" s="229"/>
      <c r="AR113" s="227">
        <f t="shared" si="23"/>
        <v>0</v>
      </c>
      <c r="AS113" s="228"/>
      <c r="AT113" s="229"/>
      <c r="AU113" s="227">
        <f t="shared" si="24"/>
        <v>0</v>
      </c>
      <c r="AV113" s="228"/>
      <c r="AW113" s="229"/>
      <c r="AX113" s="227">
        <f t="shared" si="25"/>
        <v>0</v>
      </c>
      <c r="AY113" s="228"/>
      <c r="AZ113" s="229"/>
      <c r="BA113" s="227">
        <f t="shared" si="26"/>
        <v>0</v>
      </c>
      <c r="BB113" s="228"/>
      <c r="BC113" s="229"/>
      <c r="BD113" s="164"/>
      <c r="BF113" s="155"/>
      <c r="BG113" s="155"/>
      <c r="BH113" s="118"/>
      <c r="BI113" s="118"/>
      <c r="BJ113" s="118"/>
      <c r="BK113" s="118"/>
      <c r="BL113" s="118"/>
      <c r="BM113" s="118"/>
      <c r="BN113" s="118"/>
      <c r="BO113" s="118"/>
      <c r="BP113" s="118"/>
      <c r="BQ113" s="118"/>
      <c r="BR113" s="118"/>
      <c r="BS113" s="133"/>
      <c r="BT113" s="133"/>
      <c r="BU113" s="133"/>
      <c r="BV113" s="133"/>
      <c r="BW113" s="133"/>
    </row>
    <row r="114" spans="1:75" s="31" customFormat="1" ht="17.25" hidden="1" customHeight="1" x14ac:dyDescent="0.2">
      <c r="A114" s="72">
        <v>97</v>
      </c>
      <c r="B114" s="234"/>
      <c r="C114" s="234"/>
      <c r="D114" s="234"/>
      <c r="E114" s="234"/>
      <c r="F114" s="234"/>
      <c r="G114" s="234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  <c r="R114" s="235"/>
      <c r="S114" s="231"/>
      <c r="T114" s="232"/>
      <c r="U114" s="233"/>
      <c r="V114" s="230"/>
      <c r="W114" s="230"/>
      <c r="X114" s="230"/>
      <c r="Y114" s="181"/>
      <c r="Z114" s="231"/>
      <c r="AA114" s="232"/>
      <c r="AB114" s="233"/>
      <c r="AC114" s="227">
        <f t="shared" si="18"/>
        <v>0</v>
      </c>
      <c r="AD114" s="228"/>
      <c r="AE114" s="229"/>
      <c r="AF114" s="227">
        <f t="shared" si="19"/>
        <v>0</v>
      </c>
      <c r="AG114" s="228"/>
      <c r="AH114" s="229"/>
      <c r="AI114" s="227">
        <f t="shared" si="20"/>
        <v>0</v>
      </c>
      <c r="AJ114" s="228"/>
      <c r="AK114" s="229"/>
      <c r="AL114" s="227">
        <f t="shared" si="21"/>
        <v>0</v>
      </c>
      <c r="AM114" s="228"/>
      <c r="AN114" s="229"/>
      <c r="AO114" s="227">
        <f t="shared" si="22"/>
        <v>0</v>
      </c>
      <c r="AP114" s="228"/>
      <c r="AQ114" s="229"/>
      <c r="AR114" s="227">
        <f t="shared" si="23"/>
        <v>0</v>
      </c>
      <c r="AS114" s="228"/>
      <c r="AT114" s="229"/>
      <c r="AU114" s="227">
        <f t="shared" si="24"/>
        <v>0</v>
      </c>
      <c r="AV114" s="228"/>
      <c r="AW114" s="229"/>
      <c r="AX114" s="227">
        <f t="shared" si="25"/>
        <v>0</v>
      </c>
      <c r="AY114" s="228"/>
      <c r="AZ114" s="229"/>
      <c r="BA114" s="227">
        <f t="shared" si="26"/>
        <v>0</v>
      </c>
      <c r="BB114" s="228"/>
      <c r="BC114" s="229"/>
      <c r="BD114" s="164"/>
      <c r="BF114" s="155"/>
      <c r="BG114" s="155"/>
      <c r="BH114" s="118"/>
      <c r="BI114" s="118"/>
      <c r="BJ114" s="118"/>
      <c r="BK114" s="118"/>
      <c r="BL114" s="118"/>
      <c r="BM114" s="118"/>
      <c r="BN114" s="118"/>
      <c r="BO114" s="118"/>
      <c r="BP114" s="118"/>
      <c r="BQ114" s="118"/>
      <c r="BR114" s="118"/>
      <c r="BS114" s="133"/>
      <c r="BT114" s="133"/>
      <c r="BU114" s="133"/>
      <c r="BV114" s="133"/>
      <c r="BW114" s="133"/>
    </row>
    <row r="115" spans="1:75" s="31" customFormat="1" ht="17.25" hidden="1" customHeight="1" x14ac:dyDescent="0.2">
      <c r="A115" s="72">
        <v>98</v>
      </c>
      <c r="B115" s="234"/>
      <c r="C115" s="234"/>
      <c r="D115" s="234"/>
      <c r="E115" s="234"/>
      <c r="F115" s="234"/>
      <c r="G115" s="234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  <c r="R115" s="235"/>
      <c r="S115" s="231"/>
      <c r="T115" s="232"/>
      <c r="U115" s="233"/>
      <c r="V115" s="230"/>
      <c r="W115" s="230"/>
      <c r="X115" s="230"/>
      <c r="Y115" s="181"/>
      <c r="Z115" s="231"/>
      <c r="AA115" s="232"/>
      <c r="AB115" s="233"/>
      <c r="AC115" s="227">
        <f t="shared" si="18"/>
        <v>0</v>
      </c>
      <c r="AD115" s="228"/>
      <c r="AE115" s="229"/>
      <c r="AF115" s="227">
        <f t="shared" si="19"/>
        <v>0</v>
      </c>
      <c r="AG115" s="228"/>
      <c r="AH115" s="229"/>
      <c r="AI115" s="227">
        <f t="shared" si="20"/>
        <v>0</v>
      </c>
      <c r="AJ115" s="228"/>
      <c r="AK115" s="229"/>
      <c r="AL115" s="227">
        <f t="shared" si="21"/>
        <v>0</v>
      </c>
      <c r="AM115" s="228"/>
      <c r="AN115" s="229"/>
      <c r="AO115" s="227">
        <f t="shared" si="22"/>
        <v>0</v>
      </c>
      <c r="AP115" s="228"/>
      <c r="AQ115" s="229"/>
      <c r="AR115" s="227">
        <f t="shared" si="23"/>
        <v>0</v>
      </c>
      <c r="AS115" s="228"/>
      <c r="AT115" s="229"/>
      <c r="AU115" s="227">
        <f t="shared" si="24"/>
        <v>0</v>
      </c>
      <c r="AV115" s="228"/>
      <c r="AW115" s="229"/>
      <c r="AX115" s="227">
        <f t="shared" si="25"/>
        <v>0</v>
      </c>
      <c r="AY115" s="228"/>
      <c r="AZ115" s="229"/>
      <c r="BA115" s="227">
        <f t="shared" si="26"/>
        <v>0</v>
      </c>
      <c r="BB115" s="228"/>
      <c r="BC115" s="229"/>
      <c r="BD115" s="164"/>
      <c r="BF115" s="155"/>
      <c r="BG115" s="155"/>
      <c r="BH115" s="118"/>
      <c r="BI115" s="118"/>
      <c r="BJ115" s="118"/>
      <c r="BK115" s="118"/>
      <c r="BL115" s="118"/>
      <c r="BM115" s="118"/>
      <c r="BN115" s="118"/>
      <c r="BO115" s="118"/>
      <c r="BP115" s="118"/>
      <c r="BQ115" s="118"/>
      <c r="BR115" s="118"/>
      <c r="BS115" s="133"/>
      <c r="BT115" s="133"/>
      <c r="BU115" s="133"/>
      <c r="BV115" s="133"/>
      <c r="BW115" s="133"/>
    </row>
    <row r="116" spans="1:75" s="31" customFormat="1" ht="17.25" hidden="1" customHeight="1" x14ac:dyDescent="0.2">
      <c r="A116" s="72">
        <v>99</v>
      </c>
      <c r="B116" s="234"/>
      <c r="C116" s="234"/>
      <c r="D116" s="234"/>
      <c r="E116" s="234"/>
      <c r="F116" s="234"/>
      <c r="G116" s="234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1"/>
      <c r="T116" s="232"/>
      <c r="U116" s="233"/>
      <c r="V116" s="230"/>
      <c r="W116" s="230"/>
      <c r="X116" s="230"/>
      <c r="Y116" s="181"/>
      <c r="Z116" s="231"/>
      <c r="AA116" s="232"/>
      <c r="AB116" s="233"/>
      <c r="AC116" s="227">
        <f t="shared" si="18"/>
        <v>0</v>
      </c>
      <c r="AD116" s="228"/>
      <c r="AE116" s="229"/>
      <c r="AF116" s="227">
        <f t="shared" si="19"/>
        <v>0</v>
      </c>
      <c r="AG116" s="228"/>
      <c r="AH116" s="229"/>
      <c r="AI116" s="227">
        <f t="shared" si="20"/>
        <v>0</v>
      </c>
      <c r="AJ116" s="228"/>
      <c r="AK116" s="229"/>
      <c r="AL116" s="227">
        <f t="shared" si="21"/>
        <v>0</v>
      </c>
      <c r="AM116" s="228"/>
      <c r="AN116" s="229"/>
      <c r="AO116" s="227">
        <f t="shared" si="22"/>
        <v>0</v>
      </c>
      <c r="AP116" s="228"/>
      <c r="AQ116" s="229"/>
      <c r="AR116" s="227">
        <f t="shared" si="23"/>
        <v>0</v>
      </c>
      <c r="AS116" s="228"/>
      <c r="AT116" s="229"/>
      <c r="AU116" s="227">
        <f t="shared" si="24"/>
        <v>0</v>
      </c>
      <c r="AV116" s="228"/>
      <c r="AW116" s="229"/>
      <c r="AX116" s="227">
        <f t="shared" si="25"/>
        <v>0</v>
      </c>
      <c r="AY116" s="228"/>
      <c r="AZ116" s="229"/>
      <c r="BA116" s="227">
        <f t="shared" si="26"/>
        <v>0</v>
      </c>
      <c r="BB116" s="228"/>
      <c r="BC116" s="229"/>
      <c r="BD116" s="164"/>
      <c r="BF116" s="155"/>
      <c r="BG116" s="155"/>
      <c r="BH116" s="118"/>
      <c r="BI116" s="118"/>
      <c r="BJ116" s="118"/>
      <c r="BK116" s="118"/>
      <c r="BL116" s="118"/>
      <c r="BM116" s="118"/>
      <c r="BN116" s="118"/>
      <c r="BO116" s="118"/>
      <c r="BP116" s="118"/>
      <c r="BQ116" s="118"/>
      <c r="BR116" s="118"/>
      <c r="BS116" s="133"/>
      <c r="BT116" s="133"/>
      <c r="BU116" s="133"/>
      <c r="BV116" s="133"/>
      <c r="BW116" s="133"/>
    </row>
    <row r="117" spans="1:75" s="31" customFormat="1" ht="17.25" hidden="1" customHeight="1" x14ac:dyDescent="0.2">
      <c r="A117" s="72">
        <v>100</v>
      </c>
      <c r="B117" s="234"/>
      <c r="C117" s="234"/>
      <c r="D117" s="234"/>
      <c r="E117" s="234"/>
      <c r="F117" s="234"/>
      <c r="G117" s="234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1"/>
      <c r="T117" s="232"/>
      <c r="U117" s="233"/>
      <c r="V117" s="230"/>
      <c r="W117" s="230"/>
      <c r="X117" s="230"/>
      <c r="Y117" s="181"/>
      <c r="Z117" s="231"/>
      <c r="AA117" s="232"/>
      <c r="AB117" s="233"/>
      <c r="AC117" s="227">
        <f t="shared" si="18"/>
        <v>0</v>
      </c>
      <c r="AD117" s="228"/>
      <c r="AE117" s="229"/>
      <c r="AF117" s="227">
        <f t="shared" si="19"/>
        <v>0</v>
      </c>
      <c r="AG117" s="228"/>
      <c r="AH117" s="229"/>
      <c r="AI117" s="227">
        <f t="shared" si="20"/>
        <v>0</v>
      </c>
      <c r="AJ117" s="228"/>
      <c r="AK117" s="229"/>
      <c r="AL117" s="227">
        <f t="shared" si="21"/>
        <v>0</v>
      </c>
      <c r="AM117" s="228"/>
      <c r="AN117" s="229"/>
      <c r="AO117" s="227">
        <f t="shared" si="22"/>
        <v>0</v>
      </c>
      <c r="AP117" s="228"/>
      <c r="AQ117" s="229"/>
      <c r="AR117" s="227">
        <f t="shared" si="23"/>
        <v>0</v>
      </c>
      <c r="AS117" s="228"/>
      <c r="AT117" s="229"/>
      <c r="AU117" s="227">
        <f t="shared" si="24"/>
        <v>0</v>
      </c>
      <c r="AV117" s="228"/>
      <c r="AW117" s="229"/>
      <c r="AX117" s="227">
        <f t="shared" si="25"/>
        <v>0</v>
      </c>
      <c r="AY117" s="228"/>
      <c r="AZ117" s="229"/>
      <c r="BA117" s="227">
        <f t="shared" si="26"/>
        <v>0</v>
      </c>
      <c r="BB117" s="228"/>
      <c r="BC117" s="229"/>
      <c r="BD117" s="164"/>
      <c r="BF117" s="155"/>
      <c r="BG117" s="155"/>
      <c r="BH117" s="118"/>
      <c r="BI117" s="118"/>
      <c r="BJ117" s="118"/>
      <c r="BK117" s="118"/>
      <c r="BL117" s="118"/>
      <c r="BM117" s="118"/>
      <c r="BN117" s="118"/>
      <c r="BO117" s="118"/>
      <c r="BP117" s="118"/>
      <c r="BQ117" s="118"/>
      <c r="BR117" s="118"/>
      <c r="BS117" s="133"/>
      <c r="BT117" s="133"/>
      <c r="BU117" s="133"/>
      <c r="BV117" s="133"/>
      <c r="BW117" s="133"/>
    </row>
    <row r="118" spans="1:75" s="31" customFormat="1" ht="17.25" hidden="1" customHeight="1" x14ac:dyDescent="0.2">
      <c r="A118" s="72">
        <v>101</v>
      </c>
      <c r="B118" s="234"/>
      <c r="C118" s="234"/>
      <c r="D118" s="234"/>
      <c r="E118" s="234"/>
      <c r="F118" s="234"/>
      <c r="G118" s="234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  <c r="S118" s="231"/>
      <c r="T118" s="232"/>
      <c r="U118" s="233"/>
      <c r="V118" s="230"/>
      <c r="W118" s="230"/>
      <c r="X118" s="230"/>
      <c r="Y118" s="181"/>
      <c r="Z118" s="231"/>
      <c r="AA118" s="232"/>
      <c r="AB118" s="233"/>
      <c r="AC118" s="227">
        <f t="shared" si="18"/>
        <v>0</v>
      </c>
      <c r="AD118" s="228"/>
      <c r="AE118" s="229"/>
      <c r="AF118" s="227">
        <f t="shared" si="19"/>
        <v>0</v>
      </c>
      <c r="AG118" s="228"/>
      <c r="AH118" s="229"/>
      <c r="AI118" s="227">
        <f t="shared" si="20"/>
        <v>0</v>
      </c>
      <c r="AJ118" s="228"/>
      <c r="AK118" s="229"/>
      <c r="AL118" s="227">
        <f t="shared" si="21"/>
        <v>0</v>
      </c>
      <c r="AM118" s="228"/>
      <c r="AN118" s="229"/>
      <c r="AO118" s="227">
        <f t="shared" si="22"/>
        <v>0</v>
      </c>
      <c r="AP118" s="228"/>
      <c r="AQ118" s="229"/>
      <c r="AR118" s="227">
        <f t="shared" si="23"/>
        <v>0</v>
      </c>
      <c r="AS118" s="228"/>
      <c r="AT118" s="229"/>
      <c r="AU118" s="227">
        <f t="shared" si="24"/>
        <v>0</v>
      </c>
      <c r="AV118" s="228"/>
      <c r="AW118" s="229"/>
      <c r="AX118" s="227">
        <f t="shared" si="25"/>
        <v>0</v>
      </c>
      <c r="AY118" s="228"/>
      <c r="AZ118" s="229"/>
      <c r="BA118" s="227">
        <f t="shared" si="26"/>
        <v>0</v>
      </c>
      <c r="BB118" s="228"/>
      <c r="BC118" s="229"/>
      <c r="BD118" s="164"/>
      <c r="BF118" s="155"/>
      <c r="BG118" s="155"/>
      <c r="BH118" s="118"/>
      <c r="BI118" s="118"/>
      <c r="BJ118" s="118"/>
      <c r="BK118" s="118"/>
      <c r="BL118" s="118"/>
      <c r="BM118" s="118"/>
      <c r="BN118" s="118"/>
      <c r="BO118" s="118"/>
      <c r="BP118" s="118"/>
      <c r="BQ118" s="118"/>
      <c r="BR118" s="118"/>
      <c r="BS118" s="133"/>
      <c r="BT118" s="133"/>
      <c r="BU118" s="133"/>
      <c r="BV118" s="133"/>
      <c r="BW118" s="133"/>
    </row>
    <row r="119" spans="1:75" s="31" customFormat="1" ht="17.25" hidden="1" customHeight="1" x14ac:dyDescent="0.2">
      <c r="A119" s="72">
        <v>102</v>
      </c>
      <c r="B119" s="234"/>
      <c r="C119" s="234"/>
      <c r="D119" s="234"/>
      <c r="E119" s="234"/>
      <c r="F119" s="234"/>
      <c r="G119" s="234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  <c r="R119" s="235"/>
      <c r="S119" s="231"/>
      <c r="T119" s="232"/>
      <c r="U119" s="233"/>
      <c r="V119" s="230"/>
      <c r="W119" s="230"/>
      <c r="X119" s="230"/>
      <c r="Y119" s="181"/>
      <c r="Z119" s="231"/>
      <c r="AA119" s="232"/>
      <c r="AB119" s="233"/>
      <c r="AC119" s="227">
        <f t="shared" si="18"/>
        <v>0</v>
      </c>
      <c r="AD119" s="228"/>
      <c r="AE119" s="229"/>
      <c r="AF119" s="227">
        <f t="shared" si="19"/>
        <v>0</v>
      </c>
      <c r="AG119" s="228"/>
      <c r="AH119" s="229"/>
      <c r="AI119" s="227">
        <f t="shared" si="20"/>
        <v>0</v>
      </c>
      <c r="AJ119" s="228"/>
      <c r="AK119" s="229"/>
      <c r="AL119" s="227">
        <f t="shared" si="21"/>
        <v>0</v>
      </c>
      <c r="AM119" s="228"/>
      <c r="AN119" s="229"/>
      <c r="AO119" s="227">
        <f t="shared" si="22"/>
        <v>0</v>
      </c>
      <c r="AP119" s="228"/>
      <c r="AQ119" s="229"/>
      <c r="AR119" s="227">
        <f t="shared" si="23"/>
        <v>0</v>
      </c>
      <c r="AS119" s="228"/>
      <c r="AT119" s="229"/>
      <c r="AU119" s="227">
        <f t="shared" si="24"/>
        <v>0</v>
      </c>
      <c r="AV119" s="228"/>
      <c r="AW119" s="229"/>
      <c r="AX119" s="227">
        <f t="shared" si="25"/>
        <v>0</v>
      </c>
      <c r="AY119" s="228"/>
      <c r="AZ119" s="229"/>
      <c r="BA119" s="227">
        <f t="shared" si="26"/>
        <v>0</v>
      </c>
      <c r="BB119" s="228"/>
      <c r="BC119" s="229"/>
      <c r="BD119" s="164"/>
      <c r="BF119" s="155"/>
      <c r="BG119" s="155"/>
      <c r="BH119" s="118"/>
      <c r="BI119" s="118"/>
      <c r="BJ119" s="118"/>
      <c r="BK119" s="118"/>
      <c r="BL119" s="118"/>
      <c r="BM119" s="118"/>
      <c r="BN119" s="118"/>
      <c r="BO119" s="118"/>
      <c r="BP119" s="118"/>
      <c r="BQ119" s="118"/>
      <c r="BR119" s="118"/>
      <c r="BS119" s="133"/>
      <c r="BT119" s="133"/>
      <c r="BU119" s="133"/>
      <c r="BV119" s="133"/>
      <c r="BW119" s="133"/>
    </row>
    <row r="120" spans="1:75" s="31" customFormat="1" ht="17.25" hidden="1" customHeight="1" x14ac:dyDescent="0.2">
      <c r="A120" s="72">
        <v>103</v>
      </c>
      <c r="B120" s="234"/>
      <c r="C120" s="234"/>
      <c r="D120" s="234"/>
      <c r="E120" s="234"/>
      <c r="F120" s="234"/>
      <c r="G120" s="234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  <c r="R120" s="235"/>
      <c r="S120" s="231"/>
      <c r="T120" s="232"/>
      <c r="U120" s="233"/>
      <c r="V120" s="230"/>
      <c r="W120" s="230"/>
      <c r="X120" s="230"/>
      <c r="Y120" s="181"/>
      <c r="Z120" s="231"/>
      <c r="AA120" s="232"/>
      <c r="AB120" s="233"/>
      <c r="AC120" s="227">
        <f t="shared" si="18"/>
        <v>0</v>
      </c>
      <c r="AD120" s="228"/>
      <c r="AE120" s="229"/>
      <c r="AF120" s="227">
        <f t="shared" si="19"/>
        <v>0</v>
      </c>
      <c r="AG120" s="228"/>
      <c r="AH120" s="229"/>
      <c r="AI120" s="227">
        <f t="shared" si="20"/>
        <v>0</v>
      </c>
      <c r="AJ120" s="228"/>
      <c r="AK120" s="229"/>
      <c r="AL120" s="227">
        <f t="shared" si="21"/>
        <v>0</v>
      </c>
      <c r="AM120" s="228"/>
      <c r="AN120" s="229"/>
      <c r="AO120" s="227">
        <f t="shared" si="22"/>
        <v>0</v>
      </c>
      <c r="AP120" s="228"/>
      <c r="AQ120" s="229"/>
      <c r="AR120" s="227">
        <f t="shared" si="23"/>
        <v>0</v>
      </c>
      <c r="AS120" s="228"/>
      <c r="AT120" s="229"/>
      <c r="AU120" s="227">
        <f t="shared" si="24"/>
        <v>0</v>
      </c>
      <c r="AV120" s="228"/>
      <c r="AW120" s="229"/>
      <c r="AX120" s="227">
        <f t="shared" si="25"/>
        <v>0</v>
      </c>
      <c r="AY120" s="228"/>
      <c r="AZ120" s="229"/>
      <c r="BA120" s="227">
        <f t="shared" si="26"/>
        <v>0</v>
      </c>
      <c r="BB120" s="228"/>
      <c r="BC120" s="229"/>
      <c r="BD120" s="164"/>
      <c r="BF120" s="155"/>
      <c r="BG120" s="155"/>
      <c r="BH120" s="118"/>
      <c r="BI120" s="118"/>
      <c r="BJ120" s="118"/>
      <c r="BK120" s="118"/>
      <c r="BL120" s="118"/>
      <c r="BM120" s="118"/>
      <c r="BN120" s="118"/>
      <c r="BO120" s="118"/>
      <c r="BP120" s="118"/>
      <c r="BQ120" s="118"/>
      <c r="BR120" s="118"/>
      <c r="BS120" s="133"/>
      <c r="BT120" s="133"/>
      <c r="BU120" s="133"/>
      <c r="BV120" s="133"/>
      <c r="BW120" s="133"/>
    </row>
    <row r="121" spans="1:75" s="31" customFormat="1" ht="17.25" hidden="1" customHeight="1" x14ac:dyDescent="0.2">
      <c r="A121" s="72">
        <v>104</v>
      </c>
      <c r="B121" s="234"/>
      <c r="C121" s="234"/>
      <c r="D121" s="234"/>
      <c r="E121" s="234"/>
      <c r="F121" s="234"/>
      <c r="G121" s="234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  <c r="R121" s="235"/>
      <c r="S121" s="231"/>
      <c r="T121" s="232"/>
      <c r="U121" s="233"/>
      <c r="V121" s="230"/>
      <c r="W121" s="230"/>
      <c r="X121" s="230"/>
      <c r="Y121" s="181"/>
      <c r="Z121" s="231"/>
      <c r="AA121" s="232"/>
      <c r="AB121" s="233"/>
      <c r="AC121" s="227">
        <f t="shared" si="18"/>
        <v>0</v>
      </c>
      <c r="AD121" s="228"/>
      <c r="AE121" s="229"/>
      <c r="AF121" s="227">
        <f t="shared" si="19"/>
        <v>0</v>
      </c>
      <c r="AG121" s="228"/>
      <c r="AH121" s="229"/>
      <c r="AI121" s="227">
        <f t="shared" si="20"/>
        <v>0</v>
      </c>
      <c r="AJ121" s="228"/>
      <c r="AK121" s="229"/>
      <c r="AL121" s="227">
        <f t="shared" si="21"/>
        <v>0</v>
      </c>
      <c r="AM121" s="228"/>
      <c r="AN121" s="229"/>
      <c r="AO121" s="227">
        <f t="shared" si="22"/>
        <v>0</v>
      </c>
      <c r="AP121" s="228"/>
      <c r="AQ121" s="229"/>
      <c r="AR121" s="227">
        <f t="shared" si="23"/>
        <v>0</v>
      </c>
      <c r="AS121" s="228"/>
      <c r="AT121" s="229"/>
      <c r="AU121" s="227">
        <f t="shared" si="24"/>
        <v>0</v>
      </c>
      <c r="AV121" s="228"/>
      <c r="AW121" s="229"/>
      <c r="AX121" s="227">
        <f t="shared" si="25"/>
        <v>0</v>
      </c>
      <c r="AY121" s="228"/>
      <c r="AZ121" s="229"/>
      <c r="BA121" s="227">
        <f t="shared" si="26"/>
        <v>0</v>
      </c>
      <c r="BB121" s="228"/>
      <c r="BC121" s="229"/>
      <c r="BD121" s="164"/>
      <c r="BF121" s="155"/>
      <c r="BG121" s="155"/>
      <c r="BH121" s="118"/>
      <c r="BI121" s="118"/>
      <c r="BJ121" s="118"/>
      <c r="BK121" s="118"/>
      <c r="BL121" s="118"/>
      <c r="BM121" s="118"/>
      <c r="BN121" s="118"/>
      <c r="BO121" s="118"/>
      <c r="BP121" s="118"/>
      <c r="BQ121" s="118"/>
      <c r="BR121" s="118"/>
      <c r="BS121" s="133"/>
      <c r="BT121" s="133"/>
      <c r="BU121" s="133"/>
      <c r="BV121" s="133"/>
      <c r="BW121" s="133"/>
    </row>
    <row r="122" spans="1:75" s="31" customFormat="1" ht="17.25" hidden="1" customHeight="1" x14ac:dyDescent="0.2">
      <c r="A122" s="72">
        <v>105</v>
      </c>
      <c r="B122" s="234"/>
      <c r="C122" s="234"/>
      <c r="D122" s="234"/>
      <c r="E122" s="234"/>
      <c r="F122" s="234"/>
      <c r="G122" s="234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  <c r="R122" s="235"/>
      <c r="S122" s="231"/>
      <c r="T122" s="232"/>
      <c r="U122" s="233"/>
      <c r="V122" s="230"/>
      <c r="W122" s="230"/>
      <c r="X122" s="230"/>
      <c r="Y122" s="181"/>
      <c r="Z122" s="231"/>
      <c r="AA122" s="232"/>
      <c r="AB122" s="233"/>
      <c r="AC122" s="227">
        <f t="shared" si="18"/>
        <v>0</v>
      </c>
      <c r="AD122" s="228"/>
      <c r="AE122" s="229"/>
      <c r="AF122" s="227">
        <f t="shared" si="19"/>
        <v>0</v>
      </c>
      <c r="AG122" s="228"/>
      <c r="AH122" s="229"/>
      <c r="AI122" s="227">
        <f t="shared" si="20"/>
        <v>0</v>
      </c>
      <c r="AJ122" s="228"/>
      <c r="AK122" s="229"/>
      <c r="AL122" s="227">
        <f t="shared" si="21"/>
        <v>0</v>
      </c>
      <c r="AM122" s="228"/>
      <c r="AN122" s="229"/>
      <c r="AO122" s="227">
        <f t="shared" si="22"/>
        <v>0</v>
      </c>
      <c r="AP122" s="228"/>
      <c r="AQ122" s="229"/>
      <c r="AR122" s="227">
        <f t="shared" si="23"/>
        <v>0</v>
      </c>
      <c r="AS122" s="228"/>
      <c r="AT122" s="229"/>
      <c r="AU122" s="227">
        <f t="shared" si="24"/>
        <v>0</v>
      </c>
      <c r="AV122" s="228"/>
      <c r="AW122" s="229"/>
      <c r="AX122" s="227">
        <f t="shared" si="25"/>
        <v>0</v>
      </c>
      <c r="AY122" s="228"/>
      <c r="AZ122" s="229"/>
      <c r="BA122" s="227">
        <f t="shared" si="26"/>
        <v>0</v>
      </c>
      <c r="BB122" s="228"/>
      <c r="BC122" s="229"/>
      <c r="BD122" s="164"/>
      <c r="BF122" s="155"/>
      <c r="BG122" s="155"/>
      <c r="BH122" s="118"/>
      <c r="BI122" s="118"/>
      <c r="BJ122" s="118"/>
      <c r="BK122" s="118"/>
      <c r="BL122" s="118"/>
      <c r="BM122" s="118"/>
      <c r="BN122" s="118"/>
      <c r="BO122" s="118"/>
      <c r="BP122" s="118"/>
      <c r="BQ122" s="118"/>
      <c r="BR122" s="118"/>
      <c r="BS122" s="133"/>
      <c r="BT122" s="133"/>
      <c r="BU122" s="133"/>
      <c r="BV122" s="133"/>
      <c r="BW122" s="133"/>
    </row>
    <row r="123" spans="1:75" s="31" customFormat="1" ht="17.25" hidden="1" customHeight="1" x14ac:dyDescent="0.2">
      <c r="A123" s="72">
        <v>106</v>
      </c>
      <c r="B123" s="234"/>
      <c r="C123" s="234"/>
      <c r="D123" s="234"/>
      <c r="E123" s="234"/>
      <c r="F123" s="234"/>
      <c r="G123" s="234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  <c r="R123" s="235"/>
      <c r="S123" s="231"/>
      <c r="T123" s="232"/>
      <c r="U123" s="233"/>
      <c r="V123" s="230"/>
      <c r="W123" s="230"/>
      <c r="X123" s="230"/>
      <c r="Y123" s="181"/>
      <c r="Z123" s="231"/>
      <c r="AA123" s="232"/>
      <c r="AB123" s="233"/>
      <c r="AC123" s="227">
        <f t="shared" si="18"/>
        <v>0</v>
      </c>
      <c r="AD123" s="228"/>
      <c r="AE123" s="229"/>
      <c r="AF123" s="227">
        <f t="shared" si="19"/>
        <v>0</v>
      </c>
      <c r="AG123" s="228"/>
      <c r="AH123" s="229"/>
      <c r="AI123" s="227">
        <f t="shared" si="20"/>
        <v>0</v>
      </c>
      <c r="AJ123" s="228"/>
      <c r="AK123" s="229"/>
      <c r="AL123" s="227">
        <f t="shared" si="21"/>
        <v>0</v>
      </c>
      <c r="AM123" s="228"/>
      <c r="AN123" s="229"/>
      <c r="AO123" s="227">
        <f t="shared" si="22"/>
        <v>0</v>
      </c>
      <c r="AP123" s="228"/>
      <c r="AQ123" s="229"/>
      <c r="AR123" s="227">
        <f t="shared" si="23"/>
        <v>0</v>
      </c>
      <c r="AS123" s="228"/>
      <c r="AT123" s="229"/>
      <c r="AU123" s="227">
        <f t="shared" si="24"/>
        <v>0</v>
      </c>
      <c r="AV123" s="228"/>
      <c r="AW123" s="229"/>
      <c r="AX123" s="227">
        <f t="shared" si="25"/>
        <v>0</v>
      </c>
      <c r="AY123" s="228"/>
      <c r="AZ123" s="229"/>
      <c r="BA123" s="227">
        <f t="shared" si="26"/>
        <v>0</v>
      </c>
      <c r="BB123" s="228"/>
      <c r="BC123" s="229"/>
      <c r="BD123" s="164"/>
      <c r="BF123" s="155"/>
      <c r="BG123" s="155"/>
      <c r="BH123" s="118"/>
      <c r="BI123" s="118"/>
      <c r="BJ123" s="118"/>
      <c r="BK123" s="118"/>
      <c r="BL123" s="118"/>
      <c r="BM123" s="118"/>
      <c r="BN123" s="118"/>
      <c r="BO123" s="118"/>
      <c r="BP123" s="118"/>
      <c r="BQ123" s="118"/>
      <c r="BR123" s="118"/>
      <c r="BS123" s="133"/>
      <c r="BT123" s="133"/>
      <c r="BU123" s="133"/>
      <c r="BV123" s="133"/>
      <c r="BW123" s="133"/>
    </row>
    <row r="124" spans="1:75" s="31" customFormat="1" ht="17.25" hidden="1" customHeight="1" x14ac:dyDescent="0.2">
      <c r="A124" s="72">
        <v>107</v>
      </c>
      <c r="B124" s="234"/>
      <c r="C124" s="234"/>
      <c r="D124" s="234"/>
      <c r="E124" s="234"/>
      <c r="F124" s="234"/>
      <c r="G124" s="234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5"/>
      <c r="S124" s="231"/>
      <c r="T124" s="232"/>
      <c r="U124" s="233"/>
      <c r="V124" s="230"/>
      <c r="W124" s="230"/>
      <c r="X124" s="230"/>
      <c r="Y124" s="181"/>
      <c r="Z124" s="231"/>
      <c r="AA124" s="232"/>
      <c r="AB124" s="233"/>
      <c r="AC124" s="227">
        <f t="shared" si="18"/>
        <v>0</v>
      </c>
      <c r="AD124" s="228"/>
      <c r="AE124" s="229"/>
      <c r="AF124" s="227">
        <f t="shared" si="19"/>
        <v>0</v>
      </c>
      <c r="AG124" s="228"/>
      <c r="AH124" s="229"/>
      <c r="AI124" s="227">
        <f t="shared" si="20"/>
        <v>0</v>
      </c>
      <c r="AJ124" s="228"/>
      <c r="AK124" s="229"/>
      <c r="AL124" s="227">
        <f t="shared" si="21"/>
        <v>0</v>
      </c>
      <c r="AM124" s="228"/>
      <c r="AN124" s="229"/>
      <c r="AO124" s="227">
        <f t="shared" si="22"/>
        <v>0</v>
      </c>
      <c r="AP124" s="228"/>
      <c r="AQ124" s="229"/>
      <c r="AR124" s="227">
        <f t="shared" si="23"/>
        <v>0</v>
      </c>
      <c r="AS124" s="228"/>
      <c r="AT124" s="229"/>
      <c r="AU124" s="227">
        <f t="shared" si="24"/>
        <v>0</v>
      </c>
      <c r="AV124" s="228"/>
      <c r="AW124" s="229"/>
      <c r="AX124" s="227">
        <f t="shared" si="25"/>
        <v>0</v>
      </c>
      <c r="AY124" s="228"/>
      <c r="AZ124" s="229"/>
      <c r="BA124" s="227">
        <f t="shared" si="26"/>
        <v>0</v>
      </c>
      <c r="BB124" s="228"/>
      <c r="BC124" s="229"/>
      <c r="BD124" s="164"/>
      <c r="BF124" s="155"/>
      <c r="BG124" s="155"/>
      <c r="BH124" s="118"/>
      <c r="BI124" s="118"/>
      <c r="BJ124" s="118"/>
      <c r="BK124" s="118"/>
      <c r="BL124" s="118"/>
      <c r="BM124" s="118"/>
      <c r="BN124" s="118"/>
      <c r="BO124" s="118"/>
      <c r="BP124" s="118"/>
      <c r="BQ124" s="118"/>
      <c r="BR124" s="118"/>
      <c r="BS124" s="133"/>
      <c r="BT124" s="133"/>
      <c r="BU124" s="133"/>
      <c r="BV124" s="133"/>
      <c r="BW124" s="133"/>
    </row>
    <row r="125" spans="1:75" s="31" customFormat="1" ht="17.25" hidden="1" customHeight="1" x14ac:dyDescent="0.2">
      <c r="A125" s="72">
        <v>108</v>
      </c>
      <c r="B125" s="234"/>
      <c r="C125" s="234"/>
      <c r="D125" s="234"/>
      <c r="E125" s="234"/>
      <c r="F125" s="234"/>
      <c r="G125" s="234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  <c r="S125" s="231"/>
      <c r="T125" s="232"/>
      <c r="U125" s="233"/>
      <c r="V125" s="230"/>
      <c r="W125" s="230"/>
      <c r="X125" s="230"/>
      <c r="Y125" s="181"/>
      <c r="Z125" s="231"/>
      <c r="AA125" s="232"/>
      <c r="AB125" s="233"/>
      <c r="AC125" s="227">
        <f t="shared" si="18"/>
        <v>0</v>
      </c>
      <c r="AD125" s="228"/>
      <c r="AE125" s="229"/>
      <c r="AF125" s="227">
        <f t="shared" si="19"/>
        <v>0</v>
      </c>
      <c r="AG125" s="228"/>
      <c r="AH125" s="229"/>
      <c r="AI125" s="227">
        <f t="shared" si="20"/>
        <v>0</v>
      </c>
      <c r="AJ125" s="228"/>
      <c r="AK125" s="229"/>
      <c r="AL125" s="227">
        <f t="shared" si="21"/>
        <v>0</v>
      </c>
      <c r="AM125" s="228"/>
      <c r="AN125" s="229"/>
      <c r="AO125" s="227">
        <f t="shared" si="22"/>
        <v>0</v>
      </c>
      <c r="AP125" s="228"/>
      <c r="AQ125" s="229"/>
      <c r="AR125" s="227">
        <f t="shared" si="23"/>
        <v>0</v>
      </c>
      <c r="AS125" s="228"/>
      <c r="AT125" s="229"/>
      <c r="AU125" s="227">
        <f t="shared" si="24"/>
        <v>0</v>
      </c>
      <c r="AV125" s="228"/>
      <c r="AW125" s="229"/>
      <c r="AX125" s="227">
        <f t="shared" si="25"/>
        <v>0</v>
      </c>
      <c r="AY125" s="228"/>
      <c r="AZ125" s="229"/>
      <c r="BA125" s="227">
        <f t="shared" si="26"/>
        <v>0</v>
      </c>
      <c r="BB125" s="228"/>
      <c r="BC125" s="229"/>
      <c r="BD125" s="164"/>
      <c r="BF125" s="155"/>
      <c r="BG125" s="155"/>
      <c r="BH125" s="118"/>
      <c r="BI125" s="118"/>
      <c r="BJ125" s="118"/>
      <c r="BK125" s="118"/>
      <c r="BL125" s="118"/>
      <c r="BM125" s="118"/>
      <c r="BN125" s="118"/>
      <c r="BO125" s="118"/>
      <c r="BP125" s="118"/>
      <c r="BQ125" s="118"/>
      <c r="BR125" s="118"/>
      <c r="BS125" s="133"/>
      <c r="BT125" s="133"/>
      <c r="BU125" s="133"/>
      <c r="BV125" s="133"/>
      <c r="BW125" s="133"/>
    </row>
    <row r="126" spans="1:75" s="31" customFormat="1" ht="17.25" hidden="1" customHeight="1" x14ac:dyDescent="0.2">
      <c r="A126" s="72">
        <v>109</v>
      </c>
      <c r="B126" s="234"/>
      <c r="C126" s="234"/>
      <c r="D126" s="234"/>
      <c r="E126" s="234"/>
      <c r="F126" s="234"/>
      <c r="G126" s="234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  <c r="S126" s="231"/>
      <c r="T126" s="232"/>
      <c r="U126" s="233"/>
      <c r="V126" s="230"/>
      <c r="W126" s="230"/>
      <c r="X126" s="230"/>
      <c r="Y126" s="181"/>
      <c r="Z126" s="231"/>
      <c r="AA126" s="232"/>
      <c r="AB126" s="233"/>
      <c r="AC126" s="227">
        <f t="shared" si="18"/>
        <v>0</v>
      </c>
      <c r="AD126" s="228"/>
      <c r="AE126" s="229"/>
      <c r="AF126" s="227">
        <f t="shared" si="19"/>
        <v>0</v>
      </c>
      <c r="AG126" s="228"/>
      <c r="AH126" s="229"/>
      <c r="AI126" s="227">
        <f t="shared" si="20"/>
        <v>0</v>
      </c>
      <c r="AJ126" s="228"/>
      <c r="AK126" s="229"/>
      <c r="AL126" s="227">
        <f t="shared" si="21"/>
        <v>0</v>
      </c>
      <c r="AM126" s="228"/>
      <c r="AN126" s="229"/>
      <c r="AO126" s="227">
        <f t="shared" si="22"/>
        <v>0</v>
      </c>
      <c r="AP126" s="228"/>
      <c r="AQ126" s="229"/>
      <c r="AR126" s="227">
        <f t="shared" si="23"/>
        <v>0</v>
      </c>
      <c r="AS126" s="228"/>
      <c r="AT126" s="229"/>
      <c r="AU126" s="227">
        <f t="shared" si="24"/>
        <v>0</v>
      </c>
      <c r="AV126" s="228"/>
      <c r="AW126" s="229"/>
      <c r="AX126" s="227">
        <f t="shared" si="25"/>
        <v>0</v>
      </c>
      <c r="AY126" s="228"/>
      <c r="AZ126" s="229"/>
      <c r="BA126" s="227">
        <f t="shared" si="26"/>
        <v>0</v>
      </c>
      <c r="BB126" s="228"/>
      <c r="BC126" s="229"/>
      <c r="BD126" s="164"/>
      <c r="BF126" s="155"/>
      <c r="BG126" s="155"/>
      <c r="BH126" s="118"/>
      <c r="BI126" s="118"/>
      <c r="BJ126" s="118"/>
      <c r="BK126" s="118"/>
      <c r="BL126" s="118"/>
      <c r="BM126" s="118"/>
      <c r="BN126" s="118"/>
      <c r="BO126" s="118"/>
      <c r="BP126" s="118"/>
      <c r="BQ126" s="118"/>
      <c r="BR126" s="118"/>
      <c r="BS126" s="133"/>
      <c r="BT126" s="133"/>
      <c r="BU126" s="133"/>
      <c r="BV126" s="133"/>
      <c r="BW126" s="133"/>
    </row>
    <row r="127" spans="1:75" s="31" customFormat="1" ht="17.25" hidden="1" customHeight="1" x14ac:dyDescent="0.2">
      <c r="A127" s="72">
        <v>110</v>
      </c>
      <c r="B127" s="234"/>
      <c r="C127" s="234"/>
      <c r="D127" s="234"/>
      <c r="E127" s="234"/>
      <c r="F127" s="234"/>
      <c r="G127" s="234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  <c r="S127" s="231"/>
      <c r="T127" s="232"/>
      <c r="U127" s="233"/>
      <c r="V127" s="230"/>
      <c r="W127" s="230"/>
      <c r="X127" s="230"/>
      <c r="Y127" s="181"/>
      <c r="Z127" s="231"/>
      <c r="AA127" s="232"/>
      <c r="AB127" s="233"/>
      <c r="AC127" s="227">
        <f t="shared" si="18"/>
        <v>0</v>
      </c>
      <c r="AD127" s="228"/>
      <c r="AE127" s="229"/>
      <c r="AF127" s="227">
        <f t="shared" si="19"/>
        <v>0</v>
      </c>
      <c r="AG127" s="228"/>
      <c r="AH127" s="229"/>
      <c r="AI127" s="227">
        <f t="shared" si="20"/>
        <v>0</v>
      </c>
      <c r="AJ127" s="228"/>
      <c r="AK127" s="229"/>
      <c r="AL127" s="227">
        <f t="shared" si="21"/>
        <v>0</v>
      </c>
      <c r="AM127" s="228"/>
      <c r="AN127" s="229"/>
      <c r="AO127" s="227">
        <f t="shared" si="22"/>
        <v>0</v>
      </c>
      <c r="AP127" s="228"/>
      <c r="AQ127" s="229"/>
      <c r="AR127" s="227">
        <f t="shared" si="23"/>
        <v>0</v>
      </c>
      <c r="AS127" s="228"/>
      <c r="AT127" s="229"/>
      <c r="AU127" s="227">
        <f t="shared" si="24"/>
        <v>0</v>
      </c>
      <c r="AV127" s="228"/>
      <c r="AW127" s="229"/>
      <c r="AX127" s="227">
        <f t="shared" si="25"/>
        <v>0</v>
      </c>
      <c r="AY127" s="228"/>
      <c r="AZ127" s="229"/>
      <c r="BA127" s="227">
        <f t="shared" si="26"/>
        <v>0</v>
      </c>
      <c r="BB127" s="228"/>
      <c r="BC127" s="229"/>
      <c r="BD127" s="164"/>
      <c r="BF127" s="155"/>
      <c r="BG127" s="155"/>
      <c r="BH127" s="118"/>
      <c r="BI127" s="118"/>
      <c r="BJ127" s="118"/>
      <c r="BK127" s="118"/>
      <c r="BL127" s="118"/>
      <c r="BM127" s="118"/>
      <c r="BN127" s="118"/>
      <c r="BO127" s="118"/>
      <c r="BP127" s="118"/>
      <c r="BQ127" s="118"/>
      <c r="BR127" s="118"/>
      <c r="BS127" s="133"/>
      <c r="BT127" s="133"/>
      <c r="BU127" s="133"/>
      <c r="BV127" s="133"/>
      <c r="BW127" s="133"/>
    </row>
    <row r="128" spans="1:75" s="31" customFormat="1" ht="17.25" hidden="1" customHeight="1" x14ac:dyDescent="0.2">
      <c r="A128" s="72">
        <v>111</v>
      </c>
      <c r="B128" s="234"/>
      <c r="C128" s="234"/>
      <c r="D128" s="234"/>
      <c r="E128" s="234"/>
      <c r="F128" s="234"/>
      <c r="G128" s="234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  <c r="S128" s="231"/>
      <c r="T128" s="232"/>
      <c r="U128" s="233"/>
      <c r="V128" s="230"/>
      <c r="W128" s="230"/>
      <c r="X128" s="230"/>
      <c r="Y128" s="181"/>
      <c r="Z128" s="231"/>
      <c r="AA128" s="232"/>
      <c r="AB128" s="233"/>
      <c r="AC128" s="227">
        <f t="shared" si="18"/>
        <v>0</v>
      </c>
      <c r="AD128" s="228"/>
      <c r="AE128" s="229"/>
      <c r="AF128" s="227">
        <f t="shared" si="19"/>
        <v>0</v>
      </c>
      <c r="AG128" s="228"/>
      <c r="AH128" s="229"/>
      <c r="AI128" s="227">
        <f t="shared" si="20"/>
        <v>0</v>
      </c>
      <c r="AJ128" s="228"/>
      <c r="AK128" s="229"/>
      <c r="AL128" s="227">
        <f t="shared" si="21"/>
        <v>0</v>
      </c>
      <c r="AM128" s="228"/>
      <c r="AN128" s="229"/>
      <c r="AO128" s="227">
        <f t="shared" si="22"/>
        <v>0</v>
      </c>
      <c r="AP128" s="228"/>
      <c r="AQ128" s="229"/>
      <c r="AR128" s="227">
        <f t="shared" si="23"/>
        <v>0</v>
      </c>
      <c r="AS128" s="228"/>
      <c r="AT128" s="229"/>
      <c r="AU128" s="227">
        <f t="shared" si="24"/>
        <v>0</v>
      </c>
      <c r="AV128" s="228"/>
      <c r="AW128" s="229"/>
      <c r="AX128" s="227">
        <f t="shared" si="25"/>
        <v>0</v>
      </c>
      <c r="AY128" s="228"/>
      <c r="AZ128" s="229"/>
      <c r="BA128" s="227">
        <f t="shared" si="26"/>
        <v>0</v>
      </c>
      <c r="BB128" s="228"/>
      <c r="BC128" s="229"/>
      <c r="BD128" s="164"/>
      <c r="BF128" s="155"/>
      <c r="BG128" s="155"/>
      <c r="BH128" s="118"/>
      <c r="BI128" s="118"/>
      <c r="BJ128" s="118"/>
      <c r="BK128" s="118"/>
      <c r="BL128" s="118"/>
      <c r="BM128" s="118"/>
      <c r="BN128" s="118"/>
      <c r="BO128" s="118"/>
      <c r="BP128" s="118"/>
      <c r="BQ128" s="118"/>
      <c r="BR128" s="118"/>
      <c r="BS128" s="133"/>
      <c r="BT128" s="133"/>
      <c r="BU128" s="133"/>
      <c r="BV128" s="133"/>
      <c r="BW128" s="133"/>
    </row>
    <row r="129" spans="1:75" s="31" customFormat="1" ht="17.25" hidden="1" customHeight="1" x14ac:dyDescent="0.2">
      <c r="A129" s="72">
        <v>112</v>
      </c>
      <c r="B129" s="234"/>
      <c r="C129" s="234"/>
      <c r="D129" s="234"/>
      <c r="E129" s="234"/>
      <c r="F129" s="234"/>
      <c r="G129" s="234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1"/>
      <c r="T129" s="232"/>
      <c r="U129" s="233"/>
      <c r="V129" s="230"/>
      <c r="W129" s="230"/>
      <c r="X129" s="230"/>
      <c r="Y129" s="181"/>
      <c r="Z129" s="231"/>
      <c r="AA129" s="232"/>
      <c r="AB129" s="233"/>
      <c r="AC129" s="227">
        <f t="shared" si="18"/>
        <v>0</v>
      </c>
      <c r="AD129" s="228"/>
      <c r="AE129" s="229"/>
      <c r="AF129" s="227">
        <f t="shared" si="19"/>
        <v>0</v>
      </c>
      <c r="AG129" s="228"/>
      <c r="AH129" s="229"/>
      <c r="AI129" s="227">
        <f t="shared" si="20"/>
        <v>0</v>
      </c>
      <c r="AJ129" s="228"/>
      <c r="AK129" s="229"/>
      <c r="AL129" s="227">
        <f t="shared" si="21"/>
        <v>0</v>
      </c>
      <c r="AM129" s="228"/>
      <c r="AN129" s="229"/>
      <c r="AO129" s="227">
        <f t="shared" si="22"/>
        <v>0</v>
      </c>
      <c r="AP129" s="228"/>
      <c r="AQ129" s="229"/>
      <c r="AR129" s="227">
        <f t="shared" si="23"/>
        <v>0</v>
      </c>
      <c r="AS129" s="228"/>
      <c r="AT129" s="229"/>
      <c r="AU129" s="227">
        <f t="shared" si="24"/>
        <v>0</v>
      </c>
      <c r="AV129" s="228"/>
      <c r="AW129" s="229"/>
      <c r="AX129" s="227">
        <f t="shared" si="25"/>
        <v>0</v>
      </c>
      <c r="AY129" s="228"/>
      <c r="AZ129" s="229"/>
      <c r="BA129" s="227">
        <f t="shared" si="26"/>
        <v>0</v>
      </c>
      <c r="BB129" s="228"/>
      <c r="BC129" s="229"/>
      <c r="BD129" s="164"/>
      <c r="BF129" s="155"/>
      <c r="BG129" s="155"/>
      <c r="BH129" s="118"/>
      <c r="BI129" s="118"/>
      <c r="BJ129" s="118"/>
      <c r="BK129" s="118"/>
      <c r="BL129" s="118"/>
      <c r="BM129" s="118"/>
      <c r="BN129" s="118"/>
      <c r="BO129" s="118"/>
      <c r="BP129" s="118"/>
      <c r="BQ129" s="118"/>
      <c r="BR129" s="118"/>
      <c r="BS129" s="133"/>
      <c r="BT129" s="133"/>
      <c r="BU129" s="133"/>
      <c r="BV129" s="133"/>
      <c r="BW129" s="133"/>
    </row>
    <row r="130" spans="1:75" s="31" customFormat="1" ht="17.25" hidden="1" customHeight="1" x14ac:dyDescent="0.2">
      <c r="A130" s="72">
        <v>113</v>
      </c>
      <c r="B130" s="234"/>
      <c r="C130" s="234"/>
      <c r="D130" s="234"/>
      <c r="E130" s="234"/>
      <c r="F130" s="234"/>
      <c r="G130" s="234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1"/>
      <c r="T130" s="232"/>
      <c r="U130" s="233"/>
      <c r="V130" s="230"/>
      <c r="W130" s="230"/>
      <c r="X130" s="230"/>
      <c r="Y130" s="181"/>
      <c r="Z130" s="231"/>
      <c r="AA130" s="232"/>
      <c r="AB130" s="233"/>
      <c r="AC130" s="227">
        <f t="shared" si="18"/>
        <v>0</v>
      </c>
      <c r="AD130" s="228"/>
      <c r="AE130" s="229"/>
      <c r="AF130" s="227">
        <f t="shared" si="19"/>
        <v>0</v>
      </c>
      <c r="AG130" s="228"/>
      <c r="AH130" s="229"/>
      <c r="AI130" s="227">
        <f t="shared" si="20"/>
        <v>0</v>
      </c>
      <c r="AJ130" s="228"/>
      <c r="AK130" s="229"/>
      <c r="AL130" s="227">
        <f t="shared" si="21"/>
        <v>0</v>
      </c>
      <c r="AM130" s="228"/>
      <c r="AN130" s="229"/>
      <c r="AO130" s="227">
        <f t="shared" si="22"/>
        <v>0</v>
      </c>
      <c r="AP130" s="228"/>
      <c r="AQ130" s="229"/>
      <c r="AR130" s="227">
        <f t="shared" si="23"/>
        <v>0</v>
      </c>
      <c r="AS130" s="228"/>
      <c r="AT130" s="229"/>
      <c r="AU130" s="227">
        <f t="shared" si="24"/>
        <v>0</v>
      </c>
      <c r="AV130" s="228"/>
      <c r="AW130" s="229"/>
      <c r="AX130" s="227">
        <f t="shared" si="25"/>
        <v>0</v>
      </c>
      <c r="AY130" s="228"/>
      <c r="AZ130" s="229"/>
      <c r="BA130" s="227">
        <f t="shared" si="26"/>
        <v>0</v>
      </c>
      <c r="BB130" s="228"/>
      <c r="BC130" s="229"/>
      <c r="BD130" s="164"/>
      <c r="BF130" s="155"/>
      <c r="BG130" s="155"/>
      <c r="BH130" s="118"/>
      <c r="BI130" s="118"/>
      <c r="BJ130" s="118"/>
      <c r="BK130" s="118"/>
      <c r="BL130" s="118"/>
      <c r="BM130" s="118"/>
      <c r="BN130" s="118"/>
      <c r="BO130" s="118"/>
      <c r="BP130" s="118"/>
      <c r="BQ130" s="118"/>
      <c r="BR130" s="118"/>
      <c r="BS130" s="133"/>
      <c r="BT130" s="133"/>
      <c r="BU130" s="133"/>
      <c r="BV130" s="133"/>
      <c r="BW130" s="133"/>
    </row>
    <row r="131" spans="1:75" s="31" customFormat="1" ht="17.25" hidden="1" customHeight="1" x14ac:dyDescent="0.2">
      <c r="A131" s="72">
        <v>114</v>
      </c>
      <c r="B131" s="234"/>
      <c r="C131" s="234"/>
      <c r="D131" s="234"/>
      <c r="E131" s="234"/>
      <c r="F131" s="234"/>
      <c r="G131" s="234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  <c r="R131" s="235"/>
      <c r="S131" s="231"/>
      <c r="T131" s="232"/>
      <c r="U131" s="233"/>
      <c r="V131" s="230"/>
      <c r="W131" s="230"/>
      <c r="X131" s="230"/>
      <c r="Y131" s="181"/>
      <c r="Z131" s="231"/>
      <c r="AA131" s="232"/>
      <c r="AB131" s="233"/>
      <c r="AC131" s="227">
        <f t="shared" si="18"/>
        <v>0</v>
      </c>
      <c r="AD131" s="228"/>
      <c r="AE131" s="229"/>
      <c r="AF131" s="227">
        <f t="shared" si="19"/>
        <v>0</v>
      </c>
      <c r="AG131" s="228"/>
      <c r="AH131" s="229"/>
      <c r="AI131" s="227">
        <f t="shared" si="20"/>
        <v>0</v>
      </c>
      <c r="AJ131" s="228"/>
      <c r="AK131" s="229"/>
      <c r="AL131" s="227">
        <f t="shared" si="21"/>
        <v>0</v>
      </c>
      <c r="AM131" s="228"/>
      <c r="AN131" s="229"/>
      <c r="AO131" s="227">
        <f t="shared" si="22"/>
        <v>0</v>
      </c>
      <c r="AP131" s="228"/>
      <c r="AQ131" s="229"/>
      <c r="AR131" s="227">
        <f t="shared" si="23"/>
        <v>0</v>
      </c>
      <c r="AS131" s="228"/>
      <c r="AT131" s="229"/>
      <c r="AU131" s="227">
        <f t="shared" si="24"/>
        <v>0</v>
      </c>
      <c r="AV131" s="228"/>
      <c r="AW131" s="229"/>
      <c r="AX131" s="227">
        <f t="shared" si="25"/>
        <v>0</v>
      </c>
      <c r="AY131" s="228"/>
      <c r="AZ131" s="229"/>
      <c r="BA131" s="227">
        <f t="shared" si="26"/>
        <v>0</v>
      </c>
      <c r="BB131" s="228"/>
      <c r="BC131" s="229"/>
      <c r="BD131" s="164"/>
      <c r="BF131" s="155"/>
      <c r="BG131" s="155"/>
      <c r="BH131" s="118"/>
      <c r="BI131" s="118"/>
      <c r="BJ131" s="118"/>
      <c r="BK131" s="118"/>
      <c r="BL131" s="118"/>
      <c r="BM131" s="118"/>
      <c r="BN131" s="118"/>
      <c r="BO131" s="118"/>
      <c r="BP131" s="118"/>
      <c r="BQ131" s="118"/>
      <c r="BR131" s="118"/>
      <c r="BS131" s="133"/>
      <c r="BT131" s="133"/>
      <c r="BU131" s="133"/>
      <c r="BV131" s="133"/>
      <c r="BW131" s="133"/>
    </row>
    <row r="132" spans="1:75" s="31" customFormat="1" ht="17.25" hidden="1" customHeight="1" x14ac:dyDescent="0.2">
      <c r="A132" s="72">
        <v>115</v>
      </c>
      <c r="B132" s="234"/>
      <c r="C132" s="234"/>
      <c r="D132" s="234"/>
      <c r="E132" s="234"/>
      <c r="F132" s="234"/>
      <c r="G132" s="234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235"/>
      <c r="S132" s="231"/>
      <c r="T132" s="232"/>
      <c r="U132" s="233"/>
      <c r="V132" s="230"/>
      <c r="W132" s="230"/>
      <c r="X132" s="230"/>
      <c r="Y132" s="181"/>
      <c r="Z132" s="231"/>
      <c r="AA132" s="232"/>
      <c r="AB132" s="233"/>
      <c r="AC132" s="227">
        <f t="shared" si="18"/>
        <v>0</v>
      </c>
      <c r="AD132" s="228"/>
      <c r="AE132" s="229"/>
      <c r="AF132" s="227">
        <f t="shared" si="19"/>
        <v>0</v>
      </c>
      <c r="AG132" s="228"/>
      <c r="AH132" s="229"/>
      <c r="AI132" s="227">
        <f t="shared" si="20"/>
        <v>0</v>
      </c>
      <c r="AJ132" s="228"/>
      <c r="AK132" s="229"/>
      <c r="AL132" s="227">
        <f t="shared" si="21"/>
        <v>0</v>
      </c>
      <c r="AM132" s="228"/>
      <c r="AN132" s="229"/>
      <c r="AO132" s="227">
        <f t="shared" si="22"/>
        <v>0</v>
      </c>
      <c r="AP132" s="228"/>
      <c r="AQ132" s="229"/>
      <c r="AR132" s="227">
        <f t="shared" si="23"/>
        <v>0</v>
      </c>
      <c r="AS132" s="228"/>
      <c r="AT132" s="229"/>
      <c r="AU132" s="227">
        <f t="shared" si="24"/>
        <v>0</v>
      </c>
      <c r="AV132" s="228"/>
      <c r="AW132" s="229"/>
      <c r="AX132" s="227">
        <f t="shared" si="25"/>
        <v>0</v>
      </c>
      <c r="AY132" s="228"/>
      <c r="AZ132" s="229"/>
      <c r="BA132" s="227">
        <f t="shared" si="26"/>
        <v>0</v>
      </c>
      <c r="BB132" s="228"/>
      <c r="BC132" s="229"/>
      <c r="BD132" s="164"/>
      <c r="BF132" s="155"/>
      <c r="BG132" s="155"/>
      <c r="BH132" s="118"/>
      <c r="BI132" s="118"/>
      <c r="BJ132" s="118"/>
      <c r="BK132" s="118"/>
      <c r="BL132" s="118"/>
      <c r="BM132" s="118"/>
      <c r="BN132" s="118"/>
      <c r="BO132" s="118"/>
      <c r="BP132" s="118"/>
      <c r="BQ132" s="118"/>
      <c r="BR132" s="118"/>
      <c r="BS132" s="133"/>
      <c r="BT132" s="133"/>
      <c r="BU132" s="133"/>
      <c r="BV132" s="133"/>
      <c r="BW132" s="133"/>
    </row>
    <row r="133" spans="1:75" s="31" customFormat="1" ht="17.25" hidden="1" customHeight="1" x14ac:dyDescent="0.2">
      <c r="A133" s="72">
        <v>116</v>
      </c>
      <c r="B133" s="234"/>
      <c r="C133" s="234"/>
      <c r="D133" s="234"/>
      <c r="E133" s="234"/>
      <c r="F133" s="234"/>
      <c r="G133" s="234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  <c r="S133" s="231"/>
      <c r="T133" s="232"/>
      <c r="U133" s="233"/>
      <c r="V133" s="230"/>
      <c r="W133" s="230"/>
      <c r="X133" s="230"/>
      <c r="Y133" s="181"/>
      <c r="Z133" s="231"/>
      <c r="AA133" s="232"/>
      <c r="AB133" s="233"/>
      <c r="AC133" s="227">
        <f t="shared" si="18"/>
        <v>0</v>
      </c>
      <c r="AD133" s="228"/>
      <c r="AE133" s="229"/>
      <c r="AF133" s="227">
        <f t="shared" si="19"/>
        <v>0</v>
      </c>
      <c r="AG133" s="228"/>
      <c r="AH133" s="229"/>
      <c r="AI133" s="227">
        <f t="shared" si="20"/>
        <v>0</v>
      </c>
      <c r="AJ133" s="228"/>
      <c r="AK133" s="229"/>
      <c r="AL133" s="227">
        <f t="shared" si="21"/>
        <v>0</v>
      </c>
      <c r="AM133" s="228"/>
      <c r="AN133" s="229"/>
      <c r="AO133" s="227">
        <f t="shared" si="22"/>
        <v>0</v>
      </c>
      <c r="AP133" s="228"/>
      <c r="AQ133" s="229"/>
      <c r="AR133" s="227">
        <f t="shared" si="23"/>
        <v>0</v>
      </c>
      <c r="AS133" s="228"/>
      <c r="AT133" s="229"/>
      <c r="AU133" s="227">
        <f t="shared" si="24"/>
        <v>0</v>
      </c>
      <c r="AV133" s="228"/>
      <c r="AW133" s="229"/>
      <c r="AX133" s="227">
        <f t="shared" si="25"/>
        <v>0</v>
      </c>
      <c r="AY133" s="228"/>
      <c r="AZ133" s="229"/>
      <c r="BA133" s="227">
        <f t="shared" si="26"/>
        <v>0</v>
      </c>
      <c r="BB133" s="228"/>
      <c r="BC133" s="229"/>
      <c r="BD133" s="164"/>
      <c r="BF133" s="155"/>
      <c r="BG133" s="155"/>
      <c r="BH133" s="118"/>
      <c r="BI133" s="118"/>
      <c r="BJ133" s="118"/>
      <c r="BK133" s="118"/>
      <c r="BL133" s="118"/>
      <c r="BM133" s="118"/>
      <c r="BN133" s="118"/>
      <c r="BO133" s="118"/>
      <c r="BP133" s="118"/>
      <c r="BQ133" s="118"/>
      <c r="BR133" s="118"/>
      <c r="BS133" s="133"/>
      <c r="BT133" s="133"/>
      <c r="BU133" s="133"/>
      <c r="BV133" s="133"/>
      <c r="BW133" s="133"/>
    </row>
    <row r="134" spans="1:75" s="31" customFormat="1" ht="17.25" hidden="1" customHeight="1" x14ac:dyDescent="0.2">
      <c r="A134" s="72">
        <v>117</v>
      </c>
      <c r="B134" s="234"/>
      <c r="C134" s="234"/>
      <c r="D134" s="234"/>
      <c r="E134" s="234"/>
      <c r="F134" s="234"/>
      <c r="G134" s="234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  <c r="S134" s="231"/>
      <c r="T134" s="232"/>
      <c r="U134" s="233"/>
      <c r="V134" s="230"/>
      <c r="W134" s="230"/>
      <c r="X134" s="230"/>
      <c r="Y134" s="181"/>
      <c r="Z134" s="231"/>
      <c r="AA134" s="232"/>
      <c r="AB134" s="233"/>
      <c r="AC134" s="227">
        <f t="shared" si="18"/>
        <v>0</v>
      </c>
      <c r="AD134" s="228"/>
      <c r="AE134" s="229"/>
      <c r="AF134" s="227">
        <f t="shared" si="19"/>
        <v>0</v>
      </c>
      <c r="AG134" s="228"/>
      <c r="AH134" s="229"/>
      <c r="AI134" s="227">
        <f t="shared" si="20"/>
        <v>0</v>
      </c>
      <c r="AJ134" s="228"/>
      <c r="AK134" s="229"/>
      <c r="AL134" s="227">
        <f t="shared" si="21"/>
        <v>0</v>
      </c>
      <c r="AM134" s="228"/>
      <c r="AN134" s="229"/>
      <c r="AO134" s="227">
        <f t="shared" si="22"/>
        <v>0</v>
      </c>
      <c r="AP134" s="228"/>
      <c r="AQ134" s="229"/>
      <c r="AR134" s="227">
        <f t="shared" si="23"/>
        <v>0</v>
      </c>
      <c r="AS134" s="228"/>
      <c r="AT134" s="229"/>
      <c r="AU134" s="227">
        <f t="shared" si="24"/>
        <v>0</v>
      </c>
      <c r="AV134" s="228"/>
      <c r="AW134" s="229"/>
      <c r="AX134" s="227">
        <f t="shared" si="25"/>
        <v>0</v>
      </c>
      <c r="AY134" s="228"/>
      <c r="AZ134" s="229"/>
      <c r="BA134" s="227">
        <f t="shared" si="26"/>
        <v>0</v>
      </c>
      <c r="BB134" s="228"/>
      <c r="BC134" s="229"/>
      <c r="BD134" s="164"/>
      <c r="BF134" s="155"/>
      <c r="BG134" s="155"/>
      <c r="BH134" s="118"/>
      <c r="BI134" s="118"/>
      <c r="BJ134" s="118"/>
      <c r="BK134" s="118"/>
      <c r="BL134" s="118"/>
      <c r="BM134" s="118"/>
      <c r="BN134" s="118"/>
      <c r="BO134" s="118"/>
      <c r="BP134" s="118"/>
      <c r="BQ134" s="118"/>
      <c r="BR134" s="118"/>
      <c r="BS134" s="133"/>
      <c r="BT134" s="133"/>
      <c r="BU134" s="133"/>
      <c r="BV134" s="133"/>
      <c r="BW134" s="133"/>
    </row>
    <row r="135" spans="1:75" s="31" customFormat="1" ht="17.25" hidden="1" customHeight="1" x14ac:dyDescent="0.2">
      <c r="A135" s="72">
        <v>118</v>
      </c>
      <c r="B135" s="234"/>
      <c r="C135" s="234"/>
      <c r="D135" s="234"/>
      <c r="E135" s="234"/>
      <c r="F135" s="234"/>
      <c r="G135" s="234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  <c r="S135" s="231"/>
      <c r="T135" s="232"/>
      <c r="U135" s="233"/>
      <c r="V135" s="230"/>
      <c r="W135" s="230"/>
      <c r="X135" s="230"/>
      <c r="Y135" s="181"/>
      <c r="Z135" s="231"/>
      <c r="AA135" s="232"/>
      <c r="AB135" s="233"/>
      <c r="AC135" s="227">
        <f t="shared" si="18"/>
        <v>0</v>
      </c>
      <c r="AD135" s="228"/>
      <c r="AE135" s="229"/>
      <c r="AF135" s="227">
        <f t="shared" si="19"/>
        <v>0</v>
      </c>
      <c r="AG135" s="228"/>
      <c r="AH135" s="229"/>
      <c r="AI135" s="227">
        <f t="shared" si="20"/>
        <v>0</v>
      </c>
      <c r="AJ135" s="228"/>
      <c r="AK135" s="229"/>
      <c r="AL135" s="227">
        <f t="shared" si="21"/>
        <v>0</v>
      </c>
      <c r="AM135" s="228"/>
      <c r="AN135" s="229"/>
      <c r="AO135" s="227">
        <f t="shared" si="22"/>
        <v>0</v>
      </c>
      <c r="AP135" s="228"/>
      <c r="AQ135" s="229"/>
      <c r="AR135" s="227">
        <f t="shared" si="23"/>
        <v>0</v>
      </c>
      <c r="AS135" s="228"/>
      <c r="AT135" s="229"/>
      <c r="AU135" s="227">
        <f t="shared" si="24"/>
        <v>0</v>
      </c>
      <c r="AV135" s="228"/>
      <c r="AW135" s="229"/>
      <c r="AX135" s="227">
        <f t="shared" si="25"/>
        <v>0</v>
      </c>
      <c r="AY135" s="228"/>
      <c r="AZ135" s="229"/>
      <c r="BA135" s="227">
        <f t="shared" si="26"/>
        <v>0</v>
      </c>
      <c r="BB135" s="228"/>
      <c r="BC135" s="229"/>
      <c r="BD135" s="164"/>
      <c r="BF135" s="155"/>
      <c r="BG135" s="155"/>
      <c r="BH135" s="118"/>
      <c r="BI135" s="118"/>
      <c r="BJ135" s="118"/>
      <c r="BK135" s="118"/>
      <c r="BL135" s="118"/>
      <c r="BM135" s="118"/>
      <c r="BN135" s="118"/>
      <c r="BO135" s="118"/>
      <c r="BP135" s="118"/>
      <c r="BQ135" s="118"/>
      <c r="BR135" s="118"/>
      <c r="BS135" s="133"/>
      <c r="BT135" s="133"/>
      <c r="BU135" s="133"/>
      <c r="BV135" s="133"/>
      <c r="BW135" s="133"/>
    </row>
    <row r="136" spans="1:75" s="31" customFormat="1" ht="17.25" hidden="1" customHeight="1" x14ac:dyDescent="0.2">
      <c r="A136" s="72">
        <v>119</v>
      </c>
      <c r="B136" s="234"/>
      <c r="C136" s="234"/>
      <c r="D136" s="234"/>
      <c r="E136" s="234"/>
      <c r="F136" s="234"/>
      <c r="G136" s="234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1"/>
      <c r="T136" s="232"/>
      <c r="U136" s="233"/>
      <c r="V136" s="230"/>
      <c r="W136" s="230"/>
      <c r="X136" s="230"/>
      <c r="Y136" s="181"/>
      <c r="Z136" s="231"/>
      <c r="AA136" s="232"/>
      <c r="AB136" s="233"/>
      <c r="AC136" s="227">
        <f t="shared" si="18"/>
        <v>0</v>
      </c>
      <c r="AD136" s="228"/>
      <c r="AE136" s="229"/>
      <c r="AF136" s="227">
        <f t="shared" si="19"/>
        <v>0</v>
      </c>
      <c r="AG136" s="228"/>
      <c r="AH136" s="229"/>
      <c r="AI136" s="227">
        <f t="shared" si="20"/>
        <v>0</v>
      </c>
      <c r="AJ136" s="228"/>
      <c r="AK136" s="229"/>
      <c r="AL136" s="227">
        <f t="shared" si="21"/>
        <v>0</v>
      </c>
      <c r="AM136" s="228"/>
      <c r="AN136" s="229"/>
      <c r="AO136" s="227">
        <f t="shared" si="22"/>
        <v>0</v>
      </c>
      <c r="AP136" s="228"/>
      <c r="AQ136" s="229"/>
      <c r="AR136" s="227">
        <f t="shared" si="23"/>
        <v>0</v>
      </c>
      <c r="AS136" s="228"/>
      <c r="AT136" s="229"/>
      <c r="AU136" s="227">
        <f t="shared" si="24"/>
        <v>0</v>
      </c>
      <c r="AV136" s="228"/>
      <c r="AW136" s="229"/>
      <c r="AX136" s="227">
        <f t="shared" si="25"/>
        <v>0</v>
      </c>
      <c r="AY136" s="228"/>
      <c r="AZ136" s="229"/>
      <c r="BA136" s="227">
        <f t="shared" si="26"/>
        <v>0</v>
      </c>
      <c r="BB136" s="228"/>
      <c r="BC136" s="229"/>
      <c r="BD136" s="164"/>
      <c r="BF136" s="155"/>
      <c r="BG136" s="155"/>
      <c r="BH136" s="118"/>
      <c r="BI136" s="118"/>
      <c r="BJ136" s="118"/>
      <c r="BK136" s="118"/>
      <c r="BL136" s="118"/>
      <c r="BM136" s="118"/>
      <c r="BN136" s="118"/>
      <c r="BO136" s="118"/>
      <c r="BP136" s="118"/>
      <c r="BQ136" s="118"/>
      <c r="BR136" s="118"/>
      <c r="BS136" s="133"/>
      <c r="BT136" s="133"/>
      <c r="BU136" s="133"/>
      <c r="BV136" s="133"/>
      <c r="BW136" s="133"/>
    </row>
    <row r="137" spans="1:75" s="31" customFormat="1" ht="17.25" hidden="1" customHeight="1" x14ac:dyDescent="0.2">
      <c r="A137" s="72">
        <v>120</v>
      </c>
      <c r="B137" s="234"/>
      <c r="C137" s="234"/>
      <c r="D137" s="234"/>
      <c r="E137" s="234"/>
      <c r="F137" s="234"/>
      <c r="G137" s="234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1"/>
      <c r="T137" s="232"/>
      <c r="U137" s="233"/>
      <c r="V137" s="230"/>
      <c r="W137" s="230"/>
      <c r="X137" s="230"/>
      <c r="Y137" s="181"/>
      <c r="Z137" s="231"/>
      <c r="AA137" s="232"/>
      <c r="AB137" s="233"/>
      <c r="AC137" s="227">
        <f t="shared" si="18"/>
        <v>0</v>
      </c>
      <c r="AD137" s="228"/>
      <c r="AE137" s="229"/>
      <c r="AF137" s="227">
        <f t="shared" si="19"/>
        <v>0</v>
      </c>
      <c r="AG137" s="228"/>
      <c r="AH137" s="229"/>
      <c r="AI137" s="227">
        <f t="shared" si="20"/>
        <v>0</v>
      </c>
      <c r="AJ137" s="228"/>
      <c r="AK137" s="229"/>
      <c r="AL137" s="227">
        <f t="shared" si="21"/>
        <v>0</v>
      </c>
      <c r="AM137" s="228"/>
      <c r="AN137" s="229"/>
      <c r="AO137" s="227">
        <f t="shared" si="22"/>
        <v>0</v>
      </c>
      <c r="AP137" s="228"/>
      <c r="AQ137" s="229"/>
      <c r="AR137" s="227">
        <f t="shared" si="23"/>
        <v>0</v>
      </c>
      <c r="AS137" s="228"/>
      <c r="AT137" s="229"/>
      <c r="AU137" s="227">
        <f t="shared" si="24"/>
        <v>0</v>
      </c>
      <c r="AV137" s="228"/>
      <c r="AW137" s="229"/>
      <c r="AX137" s="227">
        <f t="shared" si="25"/>
        <v>0</v>
      </c>
      <c r="AY137" s="228"/>
      <c r="AZ137" s="229"/>
      <c r="BA137" s="227">
        <f t="shared" si="26"/>
        <v>0</v>
      </c>
      <c r="BB137" s="228"/>
      <c r="BC137" s="229"/>
      <c r="BD137" s="164"/>
      <c r="BF137" s="155"/>
      <c r="BG137" s="155"/>
      <c r="BH137" s="118"/>
      <c r="BI137" s="118"/>
      <c r="BJ137" s="118"/>
      <c r="BK137" s="118"/>
      <c r="BL137" s="118"/>
      <c r="BM137" s="118"/>
      <c r="BN137" s="118"/>
      <c r="BO137" s="118"/>
      <c r="BP137" s="118"/>
      <c r="BQ137" s="118"/>
      <c r="BR137" s="118"/>
      <c r="BS137" s="133"/>
      <c r="BT137" s="133"/>
      <c r="BU137" s="133"/>
      <c r="BV137" s="133"/>
      <c r="BW137" s="133"/>
    </row>
    <row r="138" spans="1:75" s="31" customFormat="1" ht="17.25" hidden="1" customHeight="1" x14ac:dyDescent="0.2">
      <c r="A138" s="72">
        <v>121</v>
      </c>
      <c r="B138" s="234"/>
      <c r="C138" s="234"/>
      <c r="D138" s="234"/>
      <c r="E138" s="234"/>
      <c r="F138" s="234"/>
      <c r="G138" s="234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  <c r="S138" s="231"/>
      <c r="T138" s="232"/>
      <c r="U138" s="233"/>
      <c r="V138" s="230"/>
      <c r="W138" s="230"/>
      <c r="X138" s="230"/>
      <c r="Y138" s="181"/>
      <c r="Z138" s="231"/>
      <c r="AA138" s="232"/>
      <c r="AB138" s="233"/>
      <c r="AC138" s="227">
        <f t="shared" si="18"/>
        <v>0</v>
      </c>
      <c r="AD138" s="228"/>
      <c r="AE138" s="229"/>
      <c r="AF138" s="227">
        <f t="shared" si="19"/>
        <v>0</v>
      </c>
      <c r="AG138" s="228"/>
      <c r="AH138" s="229"/>
      <c r="AI138" s="227">
        <f t="shared" si="20"/>
        <v>0</v>
      </c>
      <c r="AJ138" s="228"/>
      <c r="AK138" s="229"/>
      <c r="AL138" s="227">
        <f t="shared" si="21"/>
        <v>0</v>
      </c>
      <c r="AM138" s="228"/>
      <c r="AN138" s="229"/>
      <c r="AO138" s="227">
        <f t="shared" si="22"/>
        <v>0</v>
      </c>
      <c r="AP138" s="228"/>
      <c r="AQ138" s="229"/>
      <c r="AR138" s="227">
        <f t="shared" si="23"/>
        <v>0</v>
      </c>
      <c r="AS138" s="228"/>
      <c r="AT138" s="229"/>
      <c r="AU138" s="227">
        <f t="shared" si="24"/>
        <v>0</v>
      </c>
      <c r="AV138" s="228"/>
      <c r="AW138" s="229"/>
      <c r="AX138" s="227">
        <f t="shared" si="25"/>
        <v>0</v>
      </c>
      <c r="AY138" s="228"/>
      <c r="AZ138" s="229"/>
      <c r="BA138" s="227">
        <f t="shared" si="26"/>
        <v>0</v>
      </c>
      <c r="BB138" s="228"/>
      <c r="BC138" s="229"/>
      <c r="BD138" s="164"/>
      <c r="BF138" s="155"/>
      <c r="BG138" s="155"/>
      <c r="BH138" s="118"/>
      <c r="BI138" s="118"/>
      <c r="BJ138" s="118"/>
      <c r="BK138" s="118"/>
      <c r="BL138" s="118"/>
      <c r="BM138" s="118"/>
      <c r="BN138" s="118"/>
      <c r="BO138" s="118"/>
      <c r="BP138" s="118"/>
      <c r="BQ138" s="118"/>
      <c r="BR138" s="118"/>
      <c r="BS138" s="133"/>
      <c r="BT138" s="133"/>
      <c r="BU138" s="133"/>
      <c r="BV138" s="133"/>
      <c r="BW138" s="133"/>
    </row>
    <row r="139" spans="1:75" s="31" customFormat="1" ht="17.25" hidden="1" customHeight="1" x14ac:dyDescent="0.2">
      <c r="A139" s="72">
        <v>122</v>
      </c>
      <c r="B139" s="234"/>
      <c r="C139" s="234"/>
      <c r="D139" s="234"/>
      <c r="E139" s="234"/>
      <c r="F139" s="234"/>
      <c r="G139" s="234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  <c r="R139" s="235"/>
      <c r="S139" s="231"/>
      <c r="T139" s="232"/>
      <c r="U139" s="233"/>
      <c r="V139" s="230"/>
      <c r="W139" s="230"/>
      <c r="X139" s="230"/>
      <c r="Y139" s="181"/>
      <c r="Z139" s="231"/>
      <c r="AA139" s="232"/>
      <c r="AB139" s="233"/>
      <c r="AC139" s="227">
        <f t="shared" si="18"/>
        <v>0</v>
      </c>
      <c r="AD139" s="228"/>
      <c r="AE139" s="229"/>
      <c r="AF139" s="227">
        <f t="shared" si="19"/>
        <v>0</v>
      </c>
      <c r="AG139" s="228"/>
      <c r="AH139" s="229"/>
      <c r="AI139" s="227">
        <f t="shared" si="20"/>
        <v>0</v>
      </c>
      <c r="AJ139" s="228"/>
      <c r="AK139" s="229"/>
      <c r="AL139" s="227">
        <f t="shared" si="21"/>
        <v>0</v>
      </c>
      <c r="AM139" s="228"/>
      <c r="AN139" s="229"/>
      <c r="AO139" s="227">
        <f t="shared" si="22"/>
        <v>0</v>
      </c>
      <c r="AP139" s="228"/>
      <c r="AQ139" s="229"/>
      <c r="AR139" s="227">
        <f t="shared" si="23"/>
        <v>0</v>
      </c>
      <c r="AS139" s="228"/>
      <c r="AT139" s="229"/>
      <c r="AU139" s="227">
        <f t="shared" si="24"/>
        <v>0</v>
      </c>
      <c r="AV139" s="228"/>
      <c r="AW139" s="229"/>
      <c r="AX139" s="227">
        <f t="shared" si="25"/>
        <v>0</v>
      </c>
      <c r="AY139" s="228"/>
      <c r="AZ139" s="229"/>
      <c r="BA139" s="227">
        <f t="shared" si="26"/>
        <v>0</v>
      </c>
      <c r="BB139" s="228"/>
      <c r="BC139" s="229"/>
      <c r="BD139" s="164"/>
      <c r="BF139" s="155"/>
      <c r="BG139" s="155"/>
      <c r="BH139" s="118"/>
      <c r="BI139" s="118"/>
      <c r="BJ139" s="118"/>
      <c r="BK139" s="118"/>
      <c r="BL139" s="118"/>
      <c r="BM139" s="118"/>
      <c r="BN139" s="118"/>
      <c r="BO139" s="118"/>
      <c r="BP139" s="118"/>
      <c r="BQ139" s="118"/>
      <c r="BR139" s="118"/>
      <c r="BS139" s="133"/>
      <c r="BT139" s="133"/>
      <c r="BU139" s="133"/>
      <c r="BV139" s="133"/>
      <c r="BW139" s="133"/>
    </row>
    <row r="140" spans="1:75" s="31" customFormat="1" ht="17.25" hidden="1" customHeight="1" x14ac:dyDescent="0.2">
      <c r="A140" s="72">
        <v>123</v>
      </c>
      <c r="B140" s="234"/>
      <c r="C140" s="234"/>
      <c r="D140" s="234"/>
      <c r="E140" s="234"/>
      <c r="F140" s="234"/>
      <c r="G140" s="234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  <c r="S140" s="231"/>
      <c r="T140" s="232"/>
      <c r="U140" s="233"/>
      <c r="V140" s="230"/>
      <c r="W140" s="230"/>
      <c r="X140" s="230"/>
      <c r="Y140" s="181"/>
      <c r="Z140" s="231"/>
      <c r="AA140" s="232"/>
      <c r="AB140" s="233"/>
      <c r="AC140" s="227">
        <f t="shared" si="18"/>
        <v>0</v>
      </c>
      <c r="AD140" s="228"/>
      <c r="AE140" s="229"/>
      <c r="AF140" s="227">
        <f t="shared" si="19"/>
        <v>0</v>
      </c>
      <c r="AG140" s="228"/>
      <c r="AH140" s="229"/>
      <c r="AI140" s="227">
        <f t="shared" si="20"/>
        <v>0</v>
      </c>
      <c r="AJ140" s="228"/>
      <c r="AK140" s="229"/>
      <c r="AL140" s="227">
        <f t="shared" si="21"/>
        <v>0</v>
      </c>
      <c r="AM140" s="228"/>
      <c r="AN140" s="229"/>
      <c r="AO140" s="227">
        <f t="shared" si="22"/>
        <v>0</v>
      </c>
      <c r="AP140" s="228"/>
      <c r="AQ140" s="229"/>
      <c r="AR140" s="227">
        <f t="shared" si="23"/>
        <v>0</v>
      </c>
      <c r="AS140" s="228"/>
      <c r="AT140" s="229"/>
      <c r="AU140" s="227">
        <f t="shared" si="24"/>
        <v>0</v>
      </c>
      <c r="AV140" s="228"/>
      <c r="AW140" s="229"/>
      <c r="AX140" s="227">
        <f t="shared" si="25"/>
        <v>0</v>
      </c>
      <c r="AY140" s="228"/>
      <c r="AZ140" s="229"/>
      <c r="BA140" s="227">
        <f t="shared" si="26"/>
        <v>0</v>
      </c>
      <c r="BB140" s="228"/>
      <c r="BC140" s="229"/>
      <c r="BD140" s="164"/>
      <c r="BF140" s="155"/>
      <c r="BG140" s="155"/>
      <c r="BH140" s="118"/>
      <c r="BI140" s="118"/>
      <c r="BJ140" s="118"/>
      <c r="BK140" s="118"/>
      <c r="BL140" s="118"/>
      <c r="BM140" s="118"/>
      <c r="BN140" s="118"/>
      <c r="BO140" s="118"/>
      <c r="BP140" s="118"/>
      <c r="BQ140" s="118"/>
      <c r="BR140" s="118"/>
      <c r="BS140" s="133"/>
      <c r="BT140" s="133"/>
      <c r="BU140" s="133"/>
      <c r="BV140" s="133"/>
      <c r="BW140" s="133"/>
    </row>
    <row r="141" spans="1:75" s="31" customFormat="1" ht="17.25" hidden="1" customHeight="1" x14ac:dyDescent="0.2">
      <c r="A141" s="72">
        <v>124</v>
      </c>
      <c r="B141" s="234"/>
      <c r="C141" s="234"/>
      <c r="D141" s="234"/>
      <c r="E141" s="234"/>
      <c r="F141" s="234"/>
      <c r="G141" s="234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  <c r="S141" s="231"/>
      <c r="T141" s="232"/>
      <c r="U141" s="233"/>
      <c r="V141" s="230"/>
      <c r="W141" s="230"/>
      <c r="X141" s="230"/>
      <c r="Y141" s="181"/>
      <c r="Z141" s="231"/>
      <c r="AA141" s="232"/>
      <c r="AB141" s="233"/>
      <c r="AC141" s="227">
        <f t="shared" si="18"/>
        <v>0</v>
      </c>
      <c r="AD141" s="228"/>
      <c r="AE141" s="229"/>
      <c r="AF141" s="227">
        <f t="shared" si="19"/>
        <v>0</v>
      </c>
      <c r="AG141" s="228"/>
      <c r="AH141" s="229"/>
      <c r="AI141" s="227">
        <f t="shared" si="20"/>
        <v>0</v>
      </c>
      <c r="AJ141" s="228"/>
      <c r="AK141" s="229"/>
      <c r="AL141" s="227">
        <f t="shared" si="21"/>
        <v>0</v>
      </c>
      <c r="AM141" s="228"/>
      <c r="AN141" s="229"/>
      <c r="AO141" s="227">
        <f t="shared" si="22"/>
        <v>0</v>
      </c>
      <c r="AP141" s="228"/>
      <c r="AQ141" s="229"/>
      <c r="AR141" s="227">
        <f t="shared" si="23"/>
        <v>0</v>
      </c>
      <c r="AS141" s="228"/>
      <c r="AT141" s="229"/>
      <c r="AU141" s="227">
        <f t="shared" si="24"/>
        <v>0</v>
      </c>
      <c r="AV141" s="228"/>
      <c r="AW141" s="229"/>
      <c r="AX141" s="227">
        <f t="shared" si="25"/>
        <v>0</v>
      </c>
      <c r="AY141" s="228"/>
      <c r="AZ141" s="229"/>
      <c r="BA141" s="227">
        <f t="shared" si="26"/>
        <v>0</v>
      </c>
      <c r="BB141" s="228"/>
      <c r="BC141" s="229"/>
      <c r="BD141" s="164"/>
      <c r="BF141" s="155"/>
      <c r="BG141" s="155"/>
      <c r="BH141" s="118"/>
      <c r="BI141" s="118"/>
      <c r="BJ141" s="118"/>
      <c r="BK141" s="118"/>
      <c r="BL141" s="118"/>
      <c r="BM141" s="118"/>
      <c r="BN141" s="118"/>
      <c r="BO141" s="118"/>
      <c r="BP141" s="118"/>
      <c r="BQ141" s="118"/>
      <c r="BR141" s="118"/>
      <c r="BS141" s="133"/>
      <c r="BT141" s="133"/>
      <c r="BU141" s="133"/>
      <c r="BV141" s="133"/>
      <c r="BW141" s="133"/>
    </row>
    <row r="142" spans="1:75" s="31" customFormat="1" ht="17.25" hidden="1" customHeight="1" x14ac:dyDescent="0.2">
      <c r="A142" s="72">
        <v>125</v>
      </c>
      <c r="B142" s="234"/>
      <c r="C142" s="234"/>
      <c r="D142" s="234"/>
      <c r="E142" s="234"/>
      <c r="F142" s="234"/>
      <c r="G142" s="234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  <c r="R142" s="235"/>
      <c r="S142" s="231"/>
      <c r="T142" s="232"/>
      <c r="U142" s="233"/>
      <c r="V142" s="230"/>
      <c r="W142" s="230"/>
      <c r="X142" s="230"/>
      <c r="Y142" s="181"/>
      <c r="Z142" s="231"/>
      <c r="AA142" s="232"/>
      <c r="AB142" s="233"/>
      <c r="AC142" s="227">
        <f t="shared" si="18"/>
        <v>0</v>
      </c>
      <c r="AD142" s="228"/>
      <c r="AE142" s="229"/>
      <c r="AF142" s="227">
        <f t="shared" si="19"/>
        <v>0</v>
      </c>
      <c r="AG142" s="228"/>
      <c r="AH142" s="229"/>
      <c r="AI142" s="227">
        <f t="shared" si="20"/>
        <v>0</v>
      </c>
      <c r="AJ142" s="228"/>
      <c r="AK142" s="229"/>
      <c r="AL142" s="227">
        <f t="shared" si="21"/>
        <v>0</v>
      </c>
      <c r="AM142" s="228"/>
      <c r="AN142" s="229"/>
      <c r="AO142" s="227">
        <f t="shared" si="22"/>
        <v>0</v>
      </c>
      <c r="AP142" s="228"/>
      <c r="AQ142" s="229"/>
      <c r="AR142" s="227">
        <f t="shared" si="23"/>
        <v>0</v>
      </c>
      <c r="AS142" s="228"/>
      <c r="AT142" s="229"/>
      <c r="AU142" s="227">
        <f t="shared" si="24"/>
        <v>0</v>
      </c>
      <c r="AV142" s="228"/>
      <c r="AW142" s="229"/>
      <c r="AX142" s="227">
        <f t="shared" si="25"/>
        <v>0</v>
      </c>
      <c r="AY142" s="228"/>
      <c r="AZ142" s="229"/>
      <c r="BA142" s="227">
        <f t="shared" si="26"/>
        <v>0</v>
      </c>
      <c r="BB142" s="228"/>
      <c r="BC142" s="229"/>
      <c r="BD142" s="164"/>
      <c r="BF142" s="155"/>
      <c r="BG142" s="155"/>
      <c r="BH142" s="118"/>
      <c r="BI142" s="118"/>
      <c r="BJ142" s="118"/>
      <c r="BK142" s="118"/>
      <c r="BL142" s="118"/>
      <c r="BM142" s="118"/>
      <c r="BN142" s="118"/>
      <c r="BO142" s="118"/>
      <c r="BP142" s="118"/>
      <c r="BQ142" s="118"/>
      <c r="BR142" s="118"/>
      <c r="BS142" s="133"/>
      <c r="BT142" s="133"/>
      <c r="BU142" s="133"/>
      <c r="BV142" s="133"/>
      <c r="BW142" s="133"/>
    </row>
    <row r="143" spans="1:75" s="31" customFormat="1" ht="17.25" hidden="1" customHeight="1" x14ac:dyDescent="0.2">
      <c r="A143" s="72">
        <v>126</v>
      </c>
      <c r="B143" s="234"/>
      <c r="C143" s="234"/>
      <c r="D143" s="234"/>
      <c r="E143" s="234"/>
      <c r="F143" s="234"/>
      <c r="G143" s="234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  <c r="R143" s="235"/>
      <c r="S143" s="231"/>
      <c r="T143" s="232"/>
      <c r="U143" s="233"/>
      <c r="V143" s="230"/>
      <c r="W143" s="230"/>
      <c r="X143" s="230"/>
      <c r="Y143" s="181"/>
      <c r="Z143" s="231"/>
      <c r="AA143" s="232"/>
      <c r="AB143" s="233"/>
      <c r="AC143" s="227">
        <f t="shared" si="18"/>
        <v>0</v>
      </c>
      <c r="AD143" s="228"/>
      <c r="AE143" s="229"/>
      <c r="AF143" s="227">
        <f t="shared" si="19"/>
        <v>0</v>
      </c>
      <c r="AG143" s="228"/>
      <c r="AH143" s="229"/>
      <c r="AI143" s="227">
        <f t="shared" si="20"/>
        <v>0</v>
      </c>
      <c r="AJ143" s="228"/>
      <c r="AK143" s="229"/>
      <c r="AL143" s="227">
        <f t="shared" si="21"/>
        <v>0</v>
      </c>
      <c r="AM143" s="228"/>
      <c r="AN143" s="229"/>
      <c r="AO143" s="227">
        <f t="shared" si="22"/>
        <v>0</v>
      </c>
      <c r="AP143" s="228"/>
      <c r="AQ143" s="229"/>
      <c r="AR143" s="227">
        <f t="shared" si="23"/>
        <v>0</v>
      </c>
      <c r="AS143" s="228"/>
      <c r="AT143" s="229"/>
      <c r="AU143" s="227">
        <f t="shared" si="24"/>
        <v>0</v>
      </c>
      <c r="AV143" s="228"/>
      <c r="AW143" s="229"/>
      <c r="AX143" s="227">
        <f t="shared" si="25"/>
        <v>0</v>
      </c>
      <c r="AY143" s="228"/>
      <c r="AZ143" s="229"/>
      <c r="BA143" s="227">
        <f t="shared" si="26"/>
        <v>0</v>
      </c>
      <c r="BB143" s="228"/>
      <c r="BC143" s="229"/>
      <c r="BD143" s="164"/>
      <c r="BF143" s="155"/>
      <c r="BG143" s="155"/>
      <c r="BH143" s="118"/>
      <c r="BI143" s="118"/>
      <c r="BJ143" s="118"/>
      <c r="BK143" s="118"/>
      <c r="BL143" s="118"/>
      <c r="BM143" s="118"/>
      <c r="BN143" s="118"/>
      <c r="BO143" s="118"/>
      <c r="BP143" s="118"/>
      <c r="BQ143" s="118"/>
      <c r="BR143" s="118"/>
      <c r="BS143" s="133"/>
      <c r="BT143" s="133"/>
      <c r="BU143" s="133"/>
      <c r="BV143" s="133"/>
      <c r="BW143" s="133"/>
    </row>
    <row r="144" spans="1:75" s="31" customFormat="1" ht="17.25" hidden="1" customHeight="1" x14ac:dyDescent="0.2">
      <c r="A144" s="72">
        <v>127</v>
      </c>
      <c r="B144" s="234"/>
      <c r="C144" s="234"/>
      <c r="D144" s="234"/>
      <c r="E144" s="234"/>
      <c r="F144" s="234"/>
      <c r="G144" s="234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  <c r="R144" s="235"/>
      <c r="S144" s="231"/>
      <c r="T144" s="232"/>
      <c r="U144" s="233"/>
      <c r="V144" s="230"/>
      <c r="W144" s="230"/>
      <c r="X144" s="230"/>
      <c r="Y144" s="181"/>
      <c r="Z144" s="231"/>
      <c r="AA144" s="232"/>
      <c r="AB144" s="233"/>
      <c r="AC144" s="227">
        <f t="shared" si="18"/>
        <v>0</v>
      </c>
      <c r="AD144" s="228"/>
      <c r="AE144" s="229"/>
      <c r="AF144" s="227">
        <f t="shared" si="19"/>
        <v>0</v>
      </c>
      <c r="AG144" s="228"/>
      <c r="AH144" s="229"/>
      <c r="AI144" s="227">
        <f t="shared" si="20"/>
        <v>0</v>
      </c>
      <c r="AJ144" s="228"/>
      <c r="AK144" s="229"/>
      <c r="AL144" s="227">
        <f t="shared" si="21"/>
        <v>0</v>
      </c>
      <c r="AM144" s="228"/>
      <c r="AN144" s="229"/>
      <c r="AO144" s="227">
        <f t="shared" si="22"/>
        <v>0</v>
      </c>
      <c r="AP144" s="228"/>
      <c r="AQ144" s="229"/>
      <c r="AR144" s="227">
        <f t="shared" si="23"/>
        <v>0</v>
      </c>
      <c r="AS144" s="228"/>
      <c r="AT144" s="229"/>
      <c r="AU144" s="227">
        <f t="shared" si="24"/>
        <v>0</v>
      </c>
      <c r="AV144" s="228"/>
      <c r="AW144" s="229"/>
      <c r="AX144" s="227">
        <f t="shared" si="25"/>
        <v>0</v>
      </c>
      <c r="AY144" s="228"/>
      <c r="AZ144" s="229"/>
      <c r="BA144" s="227">
        <f t="shared" si="26"/>
        <v>0</v>
      </c>
      <c r="BB144" s="228"/>
      <c r="BC144" s="229"/>
      <c r="BD144" s="164"/>
      <c r="BF144" s="155"/>
      <c r="BG144" s="155"/>
      <c r="BH144" s="118"/>
      <c r="BI144" s="118"/>
      <c r="BJ144" s="118"/>
      <c r="BK144" s="118"/>
      <c r="BL144" s="118"/>
      <c r="BM144" s="118"/>
      <c r="BN144" s="118"/>
      <c r="BO144" s="118"/>
      <c r="BP144" s="118"/>
      <c r="BQ144" s="118"/>
      <c r="BR144" s="118"/>
      <c r="BS144" s="133"/>
      <c r="BT144" s="133"/>
      <c r="BU144" s="133"/>
      <c r="BV144" s="133"/>
      <c r="BW144" s="133"/>
    </row>
    <row r="145" spans="1:75" s="31" customFormat="1" ht="17.25" hidden="1" customHeight="1" x14ac:dyDescent="0.2">
      <c r="A145" s="72">
        <v>128</v>
      </c>
      <c r="B145" s="234"/>
      <c r="C145" s="234"/>
      <c r="D145" s="234"/>
      <c r="E145" s="234"/>
      <c r="F145" s="234"/>
      <c r="G145" s="234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  <c r="R145" s="235"/>
      <c r="S145" s="231"/>
      <c r="T145" s="232"/>
      <c r="U145" s="233"/>
      <c r="V145" s="230"/>
      <c r="W145" s="230"/>
      <c r="X145" s="230"/>
      <c r="Y145" s="181"/>
      <c r="Z145" s="231"/>
      <c r="AA145" s="232"/>
      <c r="AB145" s="233"/>
      <c r="AC145" s="227">
        <f t="shared" si="18"/>
        <v>0</v>
      </c>
      <c r="AD145" s="228"/>
      <c r="AE145" s="229"/>
      <c r="AF145" s="227">
        <f t="shared" si="19"/>
        <v>0</v>
      </c>
      <c r="AG145" s="228"/>
      <c r="AH145" s="229"/>
      <c r="AI145" s="227">
        <f t="shared" si="20"/>
        <v>0</v>
      </c>
      <c r="AJ145" s="228"/>
      <c r="AK145" s="229"/>
      <c r="AL145" s="227">
        <f t="shared" si="21"/>
        <v>0</v>
      </c>
      <c r="AM145" s="228"/>
      <c r="AN145" s="229"/>
      <c r="AO145" s="227">
        <f t="shared" si="22"/>
        <v>0</v>
      </c>
      <c r="AP145" s="228"/>
      <c r="AQ145" s="229"/>
      <c r="AR145" s="227">
        <f t="shared" si="23"/>
        <v>0</v>
      </c>
      <c r="AS145" s="228"/>
      <c r="AT145" s="229"/>
      <c r="AU145" s="227">
        <f t="shared" si="24"/>
        <v>0</v>
      </c>
      <c r="AV145" s="228"/>
      <c r="AW145" s="229"/>
      <c r="AX145" s="227">
        <f t="shared" si="25"/>
        <v>0</v>
      </c>
      <c r="AY145" s="228"/>
      <c r="AZ145" s="229"/>
      <c r="BA145" s="227">
        <f t="shared" si="26"/>
        <v>0</v>
      </c>
      <c r="BB145" s="228"/>
      <c r="BC145" s="229"/>
      <c r="BD145" s="164"/>
      <c r="BF145" s="155"/>
      <c r="BG145" s="155"/>
      <c r="BH145" s="118"/>
      <c r="BI145" s="118"/>
      <c r="BJ145" s="118"/>
      <c r="BK145" s="118"/>
      <c r="BL145" s="118"/>
      <c r="BM145" s="118"/>
      <c r="BN145" s="118"/>
      <c r="BO145" s="118"/>
      <c r="BP145" s="118"/>
      <c r="BQ145" s="118"/>
      <c r="BR145" s="118"/>
      <c r="BS145" s="133"/>
      <c r="BT145" s="133"/>
      <c r="BU145" s="133"/>
      <c r="BV145" s="133"/>
      <c r="BW145" s="133"/>
    </row>
    <row r="146" spans="1:75" s="31" customFormat="1" ht="17.25" hidden="1" customHeight="1" x14ac:dyDescent="0.2">
      <c r="A146" s="72">
        <v>129</v>
      </c>
      <c r="B146" s="234"/>
      <c r="C146" s="234"/>
      <c r="D146" s="234"/>
      <c r="E146" s="234"/>
      <c r="F146" s="234"/>
      <c r="G146" s="234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  <c r="R146" s="235"/>
      <c r="S146" s="231"/>
      <c r="T146" s="232"/>
      <c r="U146" s="233"/>
      <c r="V146" s="230"/>
      <c r="W146" s="230"/>
      <c r="X146" s="230"/>
      <c r="Y146" s="181"/>
      <c r="Z146" s="231"/>
      <c r="AA146" s="232"/>
      <c r="AB146" s="233"/>
      <c r="AC146" s="227">
        <f t="shared" ref="AC146:AC209" si="27">IF((MID($Y146,1,1)="2"),($V146-$Z146),0)</f>
        <v>0</v>
      </c>
      <c r="AD146" s="228"/>
      <c r="AE146" s="229"/>
      <c r="AF146" s="227">
        <f t="shared" ref="AF146:AF209" si="28">IF(OR((MID($Y146,1,2)=("51")),(MID($Y146,1,2)=("52")),(MID($Y146,1,2)=("53")),(MID($Y146,1,2)=("54"))),($V146-$Z146),0)</f>
        <v>0</v>
      </c>
      <c r="AG146" s="228"/>
      <c r="AH146" s="229"/>
      <c r="AI146" s="227">
        <f t="shared" ref="AI146:AI209" si="29">IF((MID($Y146,1,2)="55"),($V146-$Z146),0)</f>
        <v>0</v>
      </c>
      <c r="AJ146" s="228"/>
      <c r="AK146" s="229"/>
      <c r="AL146" s="227">
        <f t="shared" ref="AL146:AL209" si="30">IF((MID($Y146,1,2)="56"),($V146-$Z146),0)</f>
        <v>0</v>
      </c>
      <c r="AM146" s="228"/>
      <c r="AN146" s="229"/>
      <c r="AO146" s="227">
        <f t="shared" ref="AO146:AO209" si="31">IF((MID($Y146,1,2)="57"),($V146-$Z146),0)</f>
        <v>0</v>
      </c>
      <c r="AP146" s="228"/>
      <c r="AQ146" s="229"/>
      <c r="AR146" s="227">
        <f t="shared" ref="AR146:AR209" si="32">IF((MID($Y146,1,2)="59"),($V146-$Z146),0)</f>
        <v>0</v>
      </c>
      <c r="AS146" s="228"/>
      <c r="AT146" s="229"/>
      <c r="AU146" s="227">
        <f t="shared" ref="AU146:AU209" si="33">IF((MID($Y146,1,1)="6"),($V146-$Z146),0)</f>
        <v>0</v>
      </c>
      <c r="AV146" s="228"/>
      <c r="AW146" s="229"/>
      <c r="AX146" s="227">
        <f t="shared" ref="AX146:AX209" si="34">IF(OR(Y146="721 Beweissicherung",Y146="721 Untersuchungen Bodendenkmale"),0,IF((MID($Y146,1,1)="7"),($V146-$Z146),0))</f>
        <v>0</v>
      </c>
      <c r="AY146" s="228"/>
      <c r="AZ146" s="229"/>
      <c r="BA146" s="227">
        <f t="shared" ref="BA146:BA209" si="35">IF(OR(Y146="721 Beweissicherung",Y146="721 Untersuchungen Bodendenkmale"),($V146-$Z146),0)</f>
        <v>0</v>
      </c>
      <c r="BB146" s="228"/>
      <c r="BC146" s="229"/>
      <c r="BD146" s="164"/>
      <c r="BF146" s="155"/>
      <c r="BG146" s="155"/>
      <c r="BH146" s="118"/>
      <c r="BI146" s="118"/>
      <c r="BJ146" s="118"/>
      <c r="BK146" s="118"/>
      <c r="BL146" s="118"/>
      <c r="BM146" s="118"/>
      <c r="BN146" s="118"/>
      <c r="BO146" s="118"/>
      <c r="BP146" s="118"/>
      <c r="BQ146" s="118"/>
      <c r="BR146" s="118"/>
      <c r="BS146" s="133"/>
      <c r="BT146" s="133"/>
      <c r="BU146" s="133"/>
      <c r="BV146" s="133"/>
      <c r="BW146" s="133"/>
    </row>
    <row r="147" spans="1:75" s="31" customFormat="1" ht="17.25" hidden="1" customHeight="1" x14ac:dyDescent="0.2">
      <c r="A147" s="72">
        <v>130</v>
      </c>
      <c r="B147" s="234"/>
      <c r="C147" s="234"/>
      <c r="D147" s="234"/>
      <c r="E147" s="234"/>
      <c r="F147" s="234"/>
      <c r="G147" s="234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1"/>
      <c r="T147" s="232"/>
      <c r="U147" s="233"/>
      <c r="V147" s="230"/>
      <c r="W147" s="230"/>
      <c r="X147" s="230"/>
      <c r="Y147" s="181"/>
      <c r="Z147" s="231"/>
      <c r="AA147" s="232"/>
      <c r="AB147" s="233"/>
      <c r="AC147" s="227">
        <f t="shared" si="27"/>
        <v>0</v>
      </c>
      <c r="AD147" s="228"/>
      <c r="AE147" s="229"/>
      <c r="AF147" s="227">
        <f t="shared" si="28"/>
        <v>0</v>
      </c>
      <c r="AG147" s="228"/>
      <c r="AH147" s="229"/>
      <c r="AI147" s="227">
        <f t="shared" si="29"/>
        <v>0</v>
      </c>
      <c r="AJ147" s="228"/>
      <c r="AK147" s="229"/>
      <c r="AL147" s="227">
        <f t="shared" si="30"/>
        <v>0</v>
      </c>
      <c r="AM147" s="228"/>
      <c r="AN147" s="229"/>
      <c r="AO147" s="227">
        <f t="shared" si="31"/>
        <v>0</v>
      </c>
      <c r="AP147" s="228"/>
      <c r="AQ147" s="229"/>
      <c r="AR147" s="227">
        <f t="shared" si="32"/>
        <v>0</v>
      </c>
      <c r="AS147" s="228"/>
      <c r="AT147" s="229"/>
      <c r="AU147" s="227">
        <f t="shared" si="33"/>
        <v>0</v>
      </c>
      <c r="AV147" s="228"/>
      <c r="AW147" s="229"/>
      <c r="AX147" s="227">
        <f t="shared" si="34"/>
        <v>0</v>
      </c>
      <c r="AY147" s="228"/>
      <c r="AZ147" s="229"/>
      <c r="BA147" s="227">
        <f t="shared" si="35"/>
        <v>0</v>
      </c>
      <c r="BB147" s="228"/>
      <c r="BC147" s="229"/>
      <c r="BD147" s="164"/>
      <c r="BF147" s="155"/>
      <c r="BG147" s="155"/>
      <c r="BH147" s="118"/>
      <c r="BI147" s="118"/>
      <c r="BJ147" s="118"/>
      <c r="BK147" s="118"/>
      <c r="BL147" s="118"/>
      <c r="BM147" s="118"/>
      <c r="BN147" s="118"/>
      <c r="BO147" s="118"/>
      <c r="BP147" s="118"/>
      <c r="BQ147" s="118"/>
      <c r="BR147" s="118"/>
      <c r="BS147" s="133"/>
      <c r="BT147" s="133"/>
      <c r="BU147" s="133"/>
      <c r="BV147" s="133"/>
      <c r="BW147" s="133"/>
    </row>
    <row r="148" spans="1:75" s="31" customFormat="1" ht="17.25" hidden="1" customHeight="1" x14ac:dyDescent="0.2">
      <c r="A148" s="72">
        <v>131</v>
      </c>
      <c r="B148" s="234"/>
      <c r="C148" s="234"/>
      <c r="D148" s="234"/>
      <c r="E148" s="234"/>
      <c r="F148" s="234"/>
      <c r="G148" s="234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  <c r="R148" s="235"/>
      <c r="S148" s="231"/>
      <c r="T148" s="232"/>
      <c r="U148" s="233"/>
      <c r="V148" s="230"/>
      <c r="W148" s="230"/>
      <c r="X148" s="230"/>
      <c r="Y148" s="181"/>
      <c r="Z148" s="231"/>
      <c r="AA148" s="232"/>
      <c r="AB148" s="233"/>
      <c r="AC148" s="227">
        <f t="shared" si="27"/>
        <v>0</v>
      </c>
      <c r="AD148" s="228"/>
      <c r="AE148" s="229"/>
      <c r="AF148" s="227">
        <f t="shared" si="28"/>
        <v>0</v>
      </c>
      <c r="AG148" s="228"/>
      <c r="AH148" s="229"/>
      <c r="AI148" s="227">
        <f t="shared" si="29"/>
        <v>0</v>
      </c>
      <c r="AJ148" s="228"/>
      <c r="AK148" s="229"/>
      <c r="AL148" s="227">
        <f t="shared" si="30"/>
        <v>0</v>
      </c>
      <c r="AM148" s="228"/>
      <c r="AN148" s="229"/>
      <c r="AO148" s="227">
        <f t="shared" si="31"/>
        <v>0</v>
      </c>
      <c r="AP148" s="228"/>
      <c r="AQ148" s="229"/>
      <c r="AR148" s="227">
        <f t="shared" si="32"/>
        <v>0</v>
      </c>
      <c r="AS148" s="228"/>
      <c r="AT148" s="229"/>
      <c r="AU148" s="227">
        <f t="shared" si="33"/>
        <v>0</v>
      </c>
      <c r="AV148" s="228"/>
      <c r="AW148" s="229"/>
      <c r="AX148" s="227">
        <f t="shared" si="34"/>
        <v>0</v>
      </c>
      <c r="AY148" s="228"/>
      <c r="AZ148" s="229"/>
      <c r="BA148" s="227">
        <f t="shared" si="35"/>
        <v>0</v>
      </c>
      <c r="BB148" s="228"/>
      <c r="BC148" s="229"/>
      <c r="BD148" s="164"/>
      <c r="BF148" s="155"/>
      <c r="BG148" s="155"/>
      <c r="BH148" s="118"/>
      <c r="BI148" s="118"/>
      <c r="BJ148" s="118"/>
      <c r="BK148" s="118"/>
      <c r="BL148" s="118"/>
      <c r="BM148" s="118"/>
      <c r="BN148" s="118"/>
      <c r="BO148" s="118"/>
      <c r="BP148" s="118"/>
      <c r="BQ148" s="118"/>
      <c r="BR148" s="118"/>
      <c r="BS148" s="133"/>
      <c r="BT148" s="133"/>
      <c r="BU148" s="133"/>
      <c r="BV148" s="133"/>
      <c r="BW148" s="133"/>
    </row>
    <row r="149" spans="1:75" s="31" customFormat="1" ht="17.25" hidden="1" customHeight="1" x14ac:dyDescent="0.2">
      <c r="A149" s="72">
        <v>132</v>
      </c>
      <c r="B149" s="234"/>
      <c r="C149" s="234"/>
      <c r="D149" s="234"/>
      <c r="E149" s="234"/>
      <c r="F149" s="234"/>
      <c r="G149" s="234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  <c r="R149" s="235"/>
      <c r="S149" s="231"/>
      <c r="T149" s="232"/>
      <c r="U149" s="233"/>
      <c r="V149" s="230"/>
      <c r="W149" s="230"/>
      <c r="X149" s="230"/>
      <c r="Y149" s="181"/>
      <c r="Z149" s="231"/>
      <c r="AA149" s="232"/>
      <c r="AB149" s="233"/>
      <c r="AC149" s="227">
        <f t="shared" si="27"/>
        <v>0</v>
      </c>
      <c r="AD149" s="228"/>
      <c r="AE149" s="229"/>
      <c r="AF149" s="227">
        <f t="shared" si="28"/>
        <v>0</v>
      </c>
      <c r="AG149" s="228"/>
      <c r="AH149" s="229"/>
      <c r="AI149" s="227">
        <f t="shared" si="29"/>
        <v>0</v>
      </c>
      <c r="AJ149" s="228"/>
      <c r="AK149" s="229"/>
      <c r="AL149" s="227">
        <f t="shared" si="30"/>
        <v>0</v>
      </c>
      <c r="AM149" s="228"/>
      <c r="AN149" s="229"/>
      <c r="AO149" s="227">
        <f t="shared" si="31"/>
        <v>0</v>
      </c>
      <c r="AP149" s="228"/>
      <c r="AQ149" s="229"/>
      <c r="AR149" s="227">
        <f t="shared" si="32"/>
        <v>0</v>
      </c>
      <c r="AS149" s="228"/>
      <c r="AT149" s="229"/>
      <c r="AU149" s="227">
        <f t="shared" si="33"/>
        <v>0</v>
      </c>
      <c r="AV149" s="228"/>
      <c r="AW149" s="229"/>
      <c r="AX149" s="227">
        <f t="shared" si="34"/>
        <v>0</v>
      </c>
      <c r="AY149" s="228"/>
      <c r="AZ149" s="229"/>
      <c r="BA149" s="227">
        <f t="shared" si="35"/>
        <v>0</v>
      </c>
      <c r="BB149" s="228"/>
      <c r="BC149" s="229"/>
      <c r="BD149" s="164"/>
      <c r="BF149" s="155"/>
      <c r="BG149" s="155"/>
      <c r="BH149" s="118"/>
      <c r="BI149" s="118"/>
      <c r="BJ149" s="118"/>
      <c r="BK149" s="118"/>
      <c r="BL149" s="118"/>
      <c r="BM149" s="118"/>
      <c r="BN149" s="118"/>
      <c r="BO149" s="118"/>
      <c r="BP149" s="118"/>
      <c r="BQ149" s="118"/>
      <c r="BR149" s="118"/>
      <c r="BS149" s="133"/>
      <c r="BT149" s="133"/>
      <c r="BU149" s="133"/>
      <c r="BV149" s="133"/>
      <c r="BW149" s="133"/>
    </row>
    <row r="150" spans="1:75" s="31" customFormat="1" ht="17.25" hidden="1" customHeight="1" x14ac:dyDescent="0.2">
      <c r="A150" s="72">
        <v>133</v>
      </c>
      <c r="B150" s="234"/>
      <c r="C150" s="234"/>
      <c r="D150" s="234"/>
      <c r="E150" s="234"/>
      <c r="F150" s="234"/>
      <c r="G150" s="234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  <c r="S150" s="231"/>
      <c r="T150" s="232"/>
      <c r="U150" s="233"/>
      <c r="V150" s="230"/>
      <c r="W150" s="230"/>
      <c r="X150" s="230"/>
      <c r="Y150" s="181"/>
      <c r="Z150" s="231"/>
      <c r="AA150" s="232"/>
      <c r="AB150" s="233"/>
      <c r="AC150" s="227">
        <f t="shared" si="27"/>
        <v>0</v>
      </c>
      <c r="AD150" s="228"/>
      <c r="AE150" s="229"/>
      <c r="AF150" s="227">
        <f t="shared" si="28"/>
        <v>0</v>
      </c>
      <c r="AG150" s="228"/>
      <c r="AH150" s="229"/>
      <c r="AI150" s="227">
        <f t="shared" si="29"/>
        <v>0</v>
      </c>
      <c r="AJ150" s="228"/>
      <c r="AK150" s="229"/>
      <c r="AL150" s="227">
        <f t="shared" si="30"/>
        <v>0</v>
      </c>
      <c r="AM150" s="228"/>
      <c r="AN150" s="229"/>
      <c r="AO150" s="227">
        <f t="shared" si="31"/>
        <v>0</v>
      </c>
      <c r="AP150" s="228"/>
      <c r="AQ150" s="229"/>
      <c r="AR150" s="227">
        <f t="shared" si="32"/>
        <v>0</v>
      </c>
      <c r="AS150" s="228"/>
      <c r="AT150" s="229"/>
      <c r="AU150" s="227">
        <f t="shared" si="33"/>
        <v>0</v>
      </c>
      <c r="AV150" s="228"/>
      <c r="AW150" s="229"/>
      <c r="AX150" s="227">
        <f t="shared" si="34"/>
        <v>0</v>
      </c>
      <c r="AY150" s="228"/>
      <c r="AZ150" s="229"/>
      <c r="BA150" s="227">
        <f t="shared" si="35"/>
        <v>0</v>
      </c>
      <c r="BB150" s="228"/>
      <c r="BC150" s="229"/>
      <c r="BD150" s="164"/>
      <c r="BF150" s="155"/>
      <c r="BG150" s="155"/>
      <c r="BH150" s="118"/>
      <c r="BI150" s="118"/>
      <c r="BJ150" s="118"/>
      <c r="BK150" s="118"/>
      <c r="BL150" s="118"/>
      <c r="BM150" s="118"/>
      <c r="BN150" s="118"/>
      <c r="BO150" s="118"/>
      <c r="BP150" s="118"/>
      <c r="BQ150" s="118"/>
      <c r="BR150" s="118"/>
      <c r="BS150" s="133"/>
      <c r="BT150" s="133"/>
      <c r="BU150" s="133"/>
      <c r="BV150" s="133"/>
      <c r="BW150" s="133"/>
    </row>
    <row r="151" spans="1:75" s="31" customFormat="1" ht="17.25" hidden="1" customHeight="1" x14ac:dyDescent="0.2">
      <c r="A151" s="72">
        <v>134</v>
      </c>
      <c r="B151" s="234"/>
      <c r="C151" s="234"/>
      <c r="D151" s="234"/>
      <c r="E151" s="234"/>
      <c r="F151" s="234"/>
      <c r="G151" s="234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  <c r="S151" s="231"/>
      <c r="T151" s="232"/>
      <c r="U151" s="233"/>
      <c r="V151" s="230"/>
      <c r="W151" s="230"/>
      <c r="X151" s="230"/>
      <c r="Y151" s="181"/>
      <c r="Z151" s="231"/>
      <c r="AA151" s="232"/>
      <c r="AB151" s="233"/>
      <c r="AC151" s="227">
        <f t="shared" si="27"/>
        <v>0</v>
      </c>
      <c r="AD151" s="228"/>
      <c r="AE151" s="229"/>
      <c r="AF151" s="227">
        <f t="shared" si="28"/>
        <v>0</v>
      </c>
      <c r="AG151" s="228"/>
      <c r="AH151" s="229"/>
      <c r="AI151" s="227">
        <f t="shared" si="29"/>
        <v>0</v>
      </c>
      <c r="AJ151" s="228"/>
      <c r="AK151" s="229"/>
      <c r="AL151" s="227">
        <f t="shared" si="30"/>
        <v>0</v>
      </c>
      <c r="AM151" s="228"/>
      <c r="AN151" s="229"/>
      <c r="AO151" s="227">
        <f t="shared" si="31"/>
        <v>0</v>
      </c>
      <c r="AP151" s="228"/>
      <c r="AQ151" s="229"/>
      <c r="AR151" s="227">
        <f t="shared" si="32"/>
        <v>0</v>
      </c>
      <c r="AS151" s="228"/>
      <c r="AT151" s="229"/>
      <c r="AU151" s="227">
        <f t="shared" si="33"/>
        <v>0</v>
      </c>
      <c r="AV151" s="228"/>
      <c r="AW151" s="229"/>
      <c r="AX151" s="227">
        <f t="shared" si="34"/>
        <v>0</v>
      </c>
      <c r="AY151" s="228"/>
      <c r="AZ151" s="229"/>
      <c r="BA151" s="227">
        <f t="shared" si="35"/>
        <v>0</v>
      </c>
      <c r="BB151" s="228"/>
      <c r="BC151" s="229"/>
      <c r="BD151" s="164"/>
      <c r="BF151" s="155"/>
      <c r="BG151" s="155"/>
      <c r="BH151" s="118"/>
      <c r="BI151" s="118"/>
      <c r="BJ151" s="118"/>
      <c r="BK151" s="118"/>
      <c r="BL151" s="118"/>
      <c r="BM151" s="118"/>
      <c r="BN151" s="118"/>
      <c r="BO151" s="118"/>
      <c r="BP151" s="118"/>
      <c r="BQ151" s="118"/>
      <c r="BR151" s="118"/>
      <c r="BS151" s="133"/>
      <c r="BT151" s="133"/>
      <c r="BU151" s="133"/>
      <c r="BV151" s="133"/>
      <c r="BW151" s="133"/>
    </row>
    <row r="152" spans="1:75" s="31" customFormat="1" ht="17.25" hidden="1" customHeight="1" x14ac:dyDescent="0.2">
      <c r="A152" s="72">
        <v>135</v>
      </c>
      <c r="B152" s="234"/>
      <c r="C152" s="234"/>
      <c r="D152" s="234"/>
      <c r="E152" s="234"/>
      <c r="F152" s="234"/>
      <c r="G152" s="234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  <c r="S152" s="231"/>
      <c r="T152" s="232"/>
      <c r="U152" s="233"/>
      <c r="V152" s="230"/>
      <c r="W152" s="230"/>
      <c r="X152" s="230"/>
      <c r="Y152" s="181"/>
      <c r="Z152" s="231"/>
      <c r="AA152" s="232"/>
      <c r="AB152" s="233"/>
      <c r="AC152" s="227">
        <f t="shared" si="27"/>
        <v>0</v>
      </c>
      <c r="AD152" s="228"/>
      <c r="AE152" s="229"/>
      <c r="AF152" s="227">
        <f t="shared" si="28"/>
        <v>0</v>
      </c>
      <c r="AG152" s="228"/>
      <c r="AH152" s="229"/>
      <c r="AI152" s="227">
        <f t="shared" si="29"/>
        <v>0</v>
      </c>
      <c r="AJ152" s="228"/>
      <c r="AK152" s="229"/>
      <c r="AL152" s="227">
        <f t="shared" si="30"/>
        <v>0</v>
      </c>
      <c r="AM152" s="228"/>
      <c r="AN152" s="229"/>
      <c r="AO152" s="227">
        <f t="shared" si="31"/>
        <v>0</v>
      </c>
      <c r="AP152" s="228"/>
      <c r="AQ152" s="229"/>
      <c r="AR152" s="227">
        <f t="shared" si="32"/>
        <v>0</v>
      </c>
      <c r="AS152" s="228"/>
      <c r="AT152" s="229"/>
      <c r="AU152" s="227">
        <f t="shared" si="33"/>
        <v>0</v>
      </c>
      <c r="AV152" s="228"/>
      <c r="AW152" s="229"/>
      <c r="AX152" s="227">
        <f t="shared" si="34"/>
        <v>0</v>
      </c>
      <c r="AY152" s="228"/>
      <c r="AZ152" s="229"/>
      <c r="BA152" s="227">
        <f t="shared" si="35"/>
        <v>0</v>
      </c>
      <c r="BB152" s="228"/>
      <c r="BC152" s="229"/>
      <c r="BD152" s="164"/>
      <c r="BF152" s="155"/>
      <c r="BG152" s="155"/>
      <c r="BH152" s="118"/>
      <c r="BI152" s="118"/>
      <c r="BJ152" s="118"/>
      <c r="BK152" s="118"/>
      <c r="BL152" s="118"/>
      <c r="BM152" s="118"/>
      <c r="BN152" s="118"/>
      <c r="BO152" s="118"/>
      <c r="BP152" s="118"/>
      <c r="BQ152" s="118"/>
      <c r="BR152" s="118"/>
      <c r="BS152" s="133"/>
      <c r="BT152" s="133"/>
      <c r="BU152" s="133"/>
      <c r="BV152" s="133"/>
      <c r="BW152" s="133"/>
    </row>
    <row r="153" spans="1:75" s="31" customFormat="1" ht="17.25" hidden="1" customHeight="1" x14ac:dyDescent="0.2">
      <c r="A153" s="72">
        <v>136</v>
      </c>
      <c r="B153" s="234"/>
      <c r="C153" s="234"/>
      <c r="D153" s="234"/>
      <c r="E153" s="234"/>
      <c r="F153" s="234"/>
      <c r="G153" s="234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  <c r="R153" s="235"/>
      <c r="S153" s="231"/>
      <c r="T153" s="232"/>
      <c r="U153" s="233"/>
      <c r="V153" s="230"/>
      <c r="W153" s="230"/>
      <c r="X153" s="230"/>
      <c r="Y153" s="181"/>
      <c r="Z153" s="231"/>
      <c r="AA153" s="232"/>
      <c r="AB153" s="233"/>
      <c r="AC153" s="227">
        <f t="shared" si="27"/>
        <v>0</v>
      </c>
      <c r="AD153" s="228"/>
      <c r="AE153" s="229"/>
      <c r="AF153" s="227">
        <f t="shared" si="28"/>
        <v>0</v>
      </c>
      <c r="AG153" s="228"/>
      <c r="AH153" s="229"/>
      <c r="AI153" s="227">
        <f t="shared" si="29"/>
        <v>0</v>
      </c>
      <c r="AJ153" s="228"/>
      <c r="AK153" s="229"/>
      <c r="AL153" s="227">
        <f t="shared" si="30"/>
        <v>0</v>
      </c>
      <c r="AM153" s="228"/>
      <c r="AN153" s="229"/>
      <c r="AO153" s="227">
        <f t="shared" si="31"/>
        <v>0</v>
      </c>
      <c r="AP153" s="228"/>
      <c r="AQ153" s="229"/>
      <c r="AR153" s="227">
        <f t="shared" si="32"/>
        <v>0</v>
      </c>
      <c r="AS153" s="228"/>
      <c r="AT153" s="229"/>
      <c r="AU153" s="227">
        <f t="shared" si="33"/>
        <v>0</v>
      </c>
      <c r="AV153" s="228"/>
      <c r="AW153" s="229"/>
      <c r="AX153" s="227">
        <f t="shared" si="34"/>
        <v>0</v>
      </c>
      <c r="AY153" s="228"/>
      <c r="AZ153" s="229"/>
      <c r="BA153" s="227">
        <f t="shared" si="35"/>
        <v>0</v>
      </c>
      <c r="BB153" s="228"/>
      <c r="BC153" s="229"/>
      <c r="BD153" s="164"/>
      <c r="BF153" s="155"/>
      <c r="BG153" s="155"/>
      <c r="BH153" s="118"/>
      <c r="BI153" s="118"/>
      <c r="BJ153" s="118"/>
      <c r="BK153" s="118"/>
      <c r="BL153" s="118"/>
      <c r="BM153" s="118"/>
      <c r="BN153" s="118"/>
      <c r="BO153" s="118"/>
      <c r="BP153" s="118"/>
      <c r="BQ153" s="118"/>
      <c r="BR153" s="118"/>
      <c r="BS153" s="133"/>
      <c r="BT153" s="133"/>
      <c r="BU153" s="133"/>
      <c r="BV153" s="133"/>
      <c r="BW153" s="133"/>
    </row>
    <row r="154" spans="1:75" s="31" customFormat="1" ht="17.25" hidden="1" customHeight="1" x14ac:dyDescent="0.2">
      <c r="A154" s="72">
        <v>137</v>
      </c>
      <c r="B154" s="234"/>
      <c r="C154" s="234"/>
      <c r="D154" s="234"/>
      <c r="E154" s="234"/>
      <c r="F154" s="234"/>
      <c r="G154" s="234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  <c r="R154" s="235"/>
      <c r="S154" s="231"/>
      <c r="T154" s="232"/>
      <c r="U154" s="233"/>
      <c r="V154" s="230"/>
      <c r="W154" s="230"/>
      <c r="X154" s="230"/>
      <c r="Y154" s="181"/>
      <c r="Z154" s="231"/>
      <c r="AA154" s="232"/>
      <c r="AB154" s="233"/>
      <c r="AC154" s="227">
        <f t="shared" si="27"/>
        <v>0</v>
      </c>
      <c r="AD154" s="228"/>
      <c r="AE154" s="229"/>
      <c r="AF154" s="227">
        <f t="shared" si="28"/>
        <v>0</v>
      </c>
      <c r="AG154" s="228"/>
      <c r="AH154" s="229"/>
      <c r="AI154" s="227">
        <f t="shared" si="29"/>
        <v>0</v>
      </c>
      <c r="AJ154" s="228"/>
      <c r="AK154" s="229"/>
      <c r="AL154" s="227">
        <f t="shared" si="30"/>
        <v>0</v>
      </c>
      <c r="AM154" s="228"/>
      <c r="AN154" s="229"/>
      <c r="AO154" s="227">
        <f t="shared" si="31"/>
        <v>0</v>
      </c>
      <c r="AP154" s="228"/>
      <c r="AQ154" s="229"/>
      <c r="AR154" s="227">
        <f t="shared" si="32"/>
        <v>0</v>
      </c>
      <c r="AS154" s="228"/>
      <c r="AT154" s="229"/>
      <c r="AU154" s="227">
        <f t="shared" si="33"/>
        <v>0</v>
      </c>
      <c r="AV154" s="228"/>
      <c r="AW154" s="229"/>
      <c r="AX154" s="227">
        <f t="shared" si="34"/>
        <v>0</v>
      </c>
      <c r="AY154" s="228"/>
      <c r="AZ154" s="229"/>
      <c r="BA154" s="227">
        <f t="shared" si="35"/>
        <v>0</v>
      </c>
      <c r="BB154" s="228"/>
      <c r="BC154" s="229"/>
      <c r="BD154" s="164"/>
      <c r="BF154" s="155"/>
      <c r="BG154" s="155"/>
      <c r="BH154" s="118"/>
      <c r="BI154" s="118"/>
      <c r="BJ154" s="118"/>
      <c r="BK154" s="118"/>
      <c r="BL154" s="118"/>
      <c r="BM154" s="118"/>
      <c r="BN154" s="118"/>
      <c r="BO154" s="118"/>
      <c r="BP154" s="118"/>
      <c r="BQ154" s="118"/>
      <c r="BR154" s="118"/>
      <c r="BS154" s="133"/>
      <c r="BT154" s="133"/>
      <c r="BU154" s="133"/>
      <c r="BV154" s="133"/>
      <c r="BW154" s="133"/>
    </row>
    <row r="155" spans="1:75" s="31" customFormat="1" ht="17.25" hidden="1" customHeight="1" x14ac:dyDescent="0.2">
      <c r="A155" s="72">
        <v>138</v>
      </c>
      <c r="B155" s="234"/>
      <c r="C155" s="234"/>
      <c r="D155" s="234"/>
      <c r="E155" s="234"/>
      <c r="F155" s="234"/>
      <c r="G155" s="234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  <c r="R155" s="235"/>
      <c r="S155" s="231"/>
      <c r="T155" s="232"/>
      <c r="U155" s="233"/>
      <c r="V155" s="230"/>
      <c r="W155" s="230"/>
      <c r="X155" s="230"/>
      <c r="Y155" s="181"/>
      <c r="Z155" s="231"/>
      <c r="AA155" s="232"/>
      <c r="AB155" s="233"/>
      <c r="AC155" s="227">
        <f t="shared" si="27"/>
        <v>0</v>
      </c>
      <c r="AD155" s="228"/>
      <c r="AE155" s="229"/>
      <c r="AF155" s="227">
        <f t="shared" si="28"/>
        <v>0</v>
      </c>
      <c r="AG155" s="228"/>
      <c r="AH155" s="229"/>
      <c r="AI155" s="227">
        <f t="shared" si="29"/>
        <v>0</v>
      </c>
      <c r="AJ155" s="228"/>
      <c r="AK155" s="229"/>
      <c r="AL155" s="227">
        <f t="shared" si="30"/>
        <v>0</v>
      </c>
      <c r="AM155" s="228"/>
      <c r="AN155" s="229"/>
      <c r="AO155" s="227">
        <f t="shared" si="31"/>
        <v>0</v>
      </c>
      <c r="AP155" s="228"/>
      <c r="AQ155" s="229"/>
      <c r="AR155" s="227">
        <f t="shared" si="32"/>
        <v>0</v>
      </c>
      <c r="AS155" s="228"/>
      <c r="AT155" s="229"/>
      <c r="AU155" s="227">
        <f t="shared" si="33"/>
        <v>0</v>
      </c>
      <c r="AV155" s="228"/>
      <c r="AW155" s="229"/>
      <c r="AX155" s="227">
        <f t="shared" si="34"/>
        <v>0</v>
      </c>
      <c r="AY155" s="228"/>
      <c r="AZ155" s="229"/>
      <c r="BA155" s="227">
        <f t="shared" si="35"/>
        <v>0</v>
      </c>
      <c r="BB155" s="228"/>
      <c r="BC155" s="229"/>
      <c r="BD155" s="164"/>
      <c r="BF155" s="155"/>
      <c r="BG155" s="155"/>
      <c r="BH155" s="118"/>
      <c r="BI155" s="118"/>
      <c r="BJ155" s="118"/>
      <c r="BK155" s="118"/>
      <c r="BL155" s="118"/>
      <c r="BM155" s="118"/>
      <c r="BN155" s="118"/>
      <c r="BO155" s="118"/>
      <c r="BP155" s="118"/>
      <c r="BQ155" s="118"/>
      <c r="BR155" s="118"/>
      <c r="BS155" s="133"/>
      <c r="BT155" s="133"/>
      <c r="BU155" s="133"/>
      <c r="BV155" s="133"/>
      <c r="BW155" s="133"/>
    </row>
    <row r="156" spans="1:75" s="31" customFormat="1" ht="17.25" hidden="1" customHeight="1" x14ac:dyDescent="0.2">
      <c r="A156" s="72">
        <v>139</v>
      </c>
      <c r="B156" s="234"/>
      <c r="C156" s="234"/>
      <c r="D156" s="234"/>
      <c r="E156" s="234"/>
      <c r="F156" s="234"/>
      <c r="G156" s="234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  <c r="R156" s="235"/>
      <c r="S156" s="231"/>
      <c r="T156" s="232"/>
      <c r="U156" s="233"/>
      <c r="V156" s="230"/>
      <c r="W156" s="230"/>
      <c r="X156" s="230"/>
      <c r="Y156" s="181"/>
      <c r="Z156" s="231"/>
      <c r="AA156" s="232"/>
      <c r="AB156" s="233"/>
      <c r="AC156" s="227">
        <f t="shared" si="27"/>
        <v>0</v>
      </c>
      <c r="AD156" s="228"/>
      <c r="AE156" s="229"/>
      <c r="AF156" s="227">
        <f t="shared" si="28"/>
        <v>0</v>
      </c>
      <c r="AG156" s="228"/>
      <c r="AH156" s="229"/>
      <c r="AI156" s="227">
        <f t="shared" si="29"/>
        <v>0</v>
      </c>
      <c r="AJ156" s="228"/>
      <c r="AK156" s="229"/>
      <c r="AL156" s="227">
        <f t="shared" si="30"/>
        <v>0</v>
      </c>
      <c r="AM156" s="228"/>
      <c r="AN156" s="229"/>
      <c r="AO156" s="227">
        <f t="shared" si="31"/>
        <v>0</v>
      </c>
      <c r="AP156" s="228"/>
      <c r="AQ156" s="229"/>
      <c r="AR156" s="227">
        <f t="shared" si="32"/>
        <v>0</v>
      </c>
      <c r="AS156" s="228"/>
      <c r="AT156" s="229"/>
      <c r="AU156" s="227">
        <f t="shared" si="33"/>
        <v>0</v>
      </c>
      <c r="AV156" s="228"/>
      <c r="AW156" s="229"/>
      <c r="AX156" s="227">
        <f t="shared" si="34"/>
        <v>0</v>
      </c>
      <c r="AY156" s="228"/>
      <c r="AZ156" s="229"/>
      <c r="BA156" s="227">
        <f t="shared" si="35"/>
        <v>0</v>
      </c>
      <c r="BB156" s="228"/>
      <c r="BC156" s="229"/>
      <c r="BD156" s="164"/>
      <c r="BF156" s="155"/>
      <c r="BG156" s="155"/>
      <c r="BH156" s="118"/>
      <c r="BI156" s="118"/>
      <c r="BJ156" s="118"/>
      <c r="BK156" s="118"/>
      <c r="BL156" s="118"/>
      <c r="BM156" s="118"/>
      <c r="BN156" s="118"/>
      <c r="BO156" s="118"/>
      <c r="BP156" s="118"/>
      <c r="BQ156" s="118"/>
      <c r="BR156" s="118"/>
      <c r="BS156" s="133"/>
      <c r="BT156" s="133"/>
      <c r="BU156" s="133"/>
      <c r="BV156" s="133"/>
      <c r="BW156" s="133"/>
    </row>
    <row r="157" spans="1:75" s="31" customFormat="1" ht="17.25" hidden="1" customHeight="1" x14ac:dyDescent="0.2">
      <c r="A157" s="72">
        <v>140</v>
      </c>
      <c r="B157" s="234"/>
      <c r="C157" s="234"/>
      <c r="D157" s="234"/>
      <c r="E157" s="234"/>
      <c r="F157" s="234"/>
      <c r="G157" s="234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  <c r="S157" s="231"/>
      <c r="T157" s="232"/>
      <c r="U157" s="233"/>
      <c r="V157" s="230"/>
      <c r="W157" s="230"/>
      <c r="X157" s="230"/>
      <c r="Y157" s="181"/>
      <c r="Z157" s="231"/>
      <c r="AA157" s="232"/>
      <c r="AB157" s="233"/>
      <c r="AC157" s="227">
        <f t="shared" si="27"/>
        <v>0</v>
      </c>
      <c r="AD157" s="228"/>
      <c r="AE157" s="229"/>
      <c r="AF157" s="227">
        <f t="shared" si="28"/>
        <v>0</v>
      </c>
      <c r="AG157" s="228"/>
      <c r="AH157" s="229"/>
      <c r="AI157" s="227">
        <f t="shared" si="29"/>
        <v>0</v>
      </c>
      <c r="AJ157" s="228"/>
      <c r="AK157" s="229"/>
      <c r="AL157" s="227">
        <f t="shared" si="30"/>
        <v>0</v>
      </c>
      <c r="AM157" s="228"/>
      <c r="AN157" s="229"/>
      <c r="AO157" s="227">
        <f t="shared" si="31"/>
        <v>0</v>
      </c>
      <c r="AP157" s="228"/>
      <c r="AQ157" s="229"/>
      <c r="AR157" s="227">
        <f t="shared" si="32"/>
        <v>0</v>
      </c>
      <c r="AS157" s="228"/>
      <c r="AT157" s="229"/>
      <c r="AU157" s="227">
        <f t="shared" si="33"/>
        <v>0</v>
      </c>
      <c r="AV157" s="228"/>
      <c r="AW157" s="229"/>
      <c r="AX157" s="227">
        <f t="shared" si="34"/>
        <v>0</v>
      </c>
      <c r="AY157" s="228"/>
      <c r="AZ157" s="229"/>
      <c r="BA157" s="227">
        <f t="shared" si="35"/>
        <v>0</v>
      </c>
      <c r="BB157" s="228"/>
      <c r="BC157" s="229"/>
      <c r="BD157" s="164"/>
      <c r="BF157" s="155"/>
      <c r="BG157" s="155"/>
      <c r="BH157" s="118"/>
      <c r="BI157" s="118"/>
      <c r="BJ157" s="118"/>
      <c r="BK157" s="118"/>
      <c r="BL157" s="118"/>
      <c r="BM157" s="118"/>
      <c r="BN157" s="118"/>
      <c r="BO157" s="118"/>
      <c r="BP157" s="118"/>
      <c r="BQ157" s="118"/>
      <c r="BR157" s="118"/>
      <c r="BS157" s="133"/>
      <c r="BT157" s="133"/>
      <c r="BU157" s="133"/>
      <c r="BV157" s="133"/>
      <c r="BW157" s="133"/>
    </row>
    <row r="158" spans="1:75" s="31" customFormat="1" ht="17.25" hidden="1" customHeight="1" x14ac:dyDescent="0.2">
      <c r="A158" s="72">
        <v>141</v>
      </c>
      <c r="B158" s="234"/>
      <c r="C158" s="234"/>
      <c r="D158" s="234"/>
      <c r="E158" s="234"/>
      <c r="F158" s="234"/>
      <c r="G158" s="234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  <c r="S158" s="231"/>
      <c r="T158" s="232"/>
      <c r="U158" s="233"/>
      <c r="V158" s="230"/>
      <c r="W158" s="230"/>
      <c r="X158" s="230"/>
      <c r="Y158" s="181"/>
      <c r="Z158" s="231"/>
      <c r="AA158" s="232"/>
      <c r="AB158" s="233"/>
      <c r="AC158" s="227">
        <f t="shared" si="27"/>
        <v>0</v>
      </c>
      <c r="AD158" s="228"/>
      <c r="AE158" s="229"/>
      <c r="AF158" s="227">
        <f t="shared" si="28"/>
        <v>0</v>
      </c>
      <c r="AG158" s="228"/>
      <c r="AH158" s="229"/>
      <c r="AI158" s="227">
        <f t="shared" si="29"/>
        <v>0</v>
      </c>
      <c r="AJ158" s="228"/>
      <c r="AK158" s="229"/>
      <c r="AL158" s="227">
        <f t="shared" si="30"/>
        <v>0</v>
      </c>
      <c r="AM158" s="228"/>
      <c r="AN158" s="229"/>
      <c r="AO158" s="227">
        <f t="shared" si="31"/>
        <v>0</v>
      </c>
      <c r="AP158" s="228"/>
      <c r="AQ158" s="229"/>
      <c r="AR158" s="227">
        <f t="shared" si="32"/>
        <v>0</v>
      </c>
      <c r="AS158" s="228"/>
      <c r="AT158" s="229"/>
      <c r="AU158" s="227">
        <f t="shared" si="33"/>
        <v>0</v>
      </c>
      <c r="AV158" s="228"/>
      <c r="AW158" s="229"/>
      <c r="AX158" s="227">
        <f t="shared" si="34"/>
        <v>0</v>
      </c>
      <c r="AY158" s="228"/>
      <c r="AZ158" s="229"/>
      <c r="BA158" s="227">
        <f t="shared" si="35"/>
        <v>0</v>
      </c>
      <c r="BB158" s="228"/>
      <c r="BC158" s="229"/>
      <c r="BD158" s="164"/>
      <c r="BF158" s="155"/>
      <c r="BG158" s="155"/>
      <c r="BH158" s="118"/>
      <c r="BI158" s="118"/>
      <c r="BJ158" s="118"/>
      <c r="BK158" s="118"/>
      <c r="BL158" s="118"/>
      <c r="BM158" s="118"/>
      <c r="BN158" s="118"/>
      <c r="BO158" s="118"/>
      <c r="BP158" s="118"/>
      <c r="BQ158" s="118"/>
      <c r="BR158" s="118"/>
      <c r="BS158" s="133"/>
      <c r="BT158" s="133"/>
      <c r="BU158" s="133"/>
      <c r="BV158" s="133"/>
      <c r="BW158" s="133"/>
    </row>
    <row r="159" spans="1:75" s="31" customFormat="1" ht="17.25" hidden="1" customHeight="1" x14ac:dyDescent="0.2">
      <c r="A159" s="72">
        <v>142</v>
      </c>
      <c r="B159" s="234"/>
      <c r="C159" s="234"/>
      <c r="D159" s="234"/>
      <c r="E159" s="234"/>
      <c r="F159" s="234"/>
      <c r="G159" s="234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1"/>
      <c r="T159" s="232"/>
      <c r="U159" s="233"/>
      <c r="V159" s="230"/>
      <c r="W159" s="230"/>
      <c r="X159" s="230"/>
      <c r="Y159" s="181"/>
      <c r="Z159" s="231"/>
      <c r="AA159" s="232"/>
      <c r="AB159" s="233"/>
      <c r="AC159" s="227">
        <f t="shared" si="27"/>
        <v>0</v>
      </c>
      <c r="AD159" s="228"/>
      <c r="AE159" s="229"/>
      <c r="AF159" s="227">
        <f t="shared" si="28"/>
        <v>0</v>
      </c>
      <c r="AG159" s="228"/>
      <c r="AH159" s="229"/>
      <c r="AI159" s="227">
        <f t="shared" si="29"/>
        <v>0</v>
      </c>
      <c r="AJ159" s="228"/>
      <c r="AK159" s="229"/>
      <c r="AL159" s="227">
        <f t="shared" si="30"/>
        <v>0</v>
      </c>
      <c r="AM159" s="228"/>
      <c r="AN159" s="229"/>
      <c r="AO159" s="227">
        <f t="shared" si="31"/>
        <v>0</v>
      </c>
      <c r="AP159" s="228"/>
      <c r="AQ159" s="229"/>
      <c r="AR159" s="227">
        <f t="shared" si="32"/>
        <v>0</v>
      </c>
      <c r="AS159" s="228"/>
      <c r="AT159" s="229"/>
      <c r="AU159" s="227">
        <f t="shared" si="33"/>
        <v>0</v>
      </c>
      <c r="AV159" s="228"/>
      <c r="AW159" s="229"/>
      <c r="AX159" s="227">
        <f t="shared" si="34"/>
        <v>0</v>
      </c>
      <c r="AY159" s="228"/>
      <c r="AZ159" s="229"/>
      <c r="BA159" s="227">
        <f t="shared" si="35"/>
        <v>0</v>
      </c>
      <c r="BB159" s="228"/>
      <c r="BC159" s="229"/>
      <c r="BD159" s="164"/>
      <c r="BF159" s="155"/>
      <c r="BG159" s="155"/>
      <c r="BH159" s="118"/>
      <c r="BI159" s="118"/>
      <c r="BJ159" s="118"/>
      <c r="BK159" s="118"/>
      <c r="BL159" s="118"/>
      <c r="BM159" s="118"/>
      <c r="BN159" s="118"/>
      <c r="BO159" s="118"/>
      <c r="BP159" s="118"/>
      <c r="BQ159" s="118"/>
      <c r="BR159" s="118"/>
      <c r="BS159" s="133"/>
      <c r="BT159" s="133"/>
      <c r="BU159" s="133"/>
      <c r="BV159" s="133"/>
      <c r="BW159" s="133"/>
    </row>
    <row r="160" spans="1:75" s="31" customFormat="1" ht="17.25" hidden="1" customHeight="1" x14ac:dyDescent="0.2">
      <c r="A160" s="72">
        <v>143</v>
      </c>
      <c r="B160" s="234"/>
      <c r="C160" s="234"/>
      <c r="D160" s="234"/>
      <c r="E160" s="234"/>
      <c r="F160" s="234"/>
      <c r="G160" s="234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  <c r="S160" s="231"/>
      <c r="T160" s="232"/>
      <c r="U160" s="233"/>
      <c r="V160" s="230"/>
      <c r="W160" s="230"/>
      <c r="X160" s="230"/>
      <c r="Y160" s="181"/>
      <c r="Z160" s="231"/>
      <c r="AA160" s="232"/>
      <c r="AB160" s="233"/>
      <c r="AC160" s="227">
        <f t="shared" si="27"/>
        <v>0</v>
      </c>
      <c r="AD160" s="228"/>
      <c r="AE160" s="229"/>
      <c r="AF160" s="227">
        <f t="shared" si="28"/>
        <v>0</v>
      </c>
      <c r="AG160" s="228"/>
      <c r="AH160" s="229"/>
      <c r="AI160" s="227">
        <f t="shared" si="29"/>
        <v>0</v>
      </c>
      <c r="AJ160" s="228"/>
      <c r="AK160" s="229"/>
      <c r="AL160" s="227">
        <f t="shared" si="30"/>
        <v>0</v>
      </c>
      <c r="AM160" s="228"/>
      <c r="AN160" s="229"/>
      <c r="AO160" s="227">
        <f t="shared" si="31"/>
        <v>0</v>
      </c>
      <c r="AP160" s="228"/>
      <c r="AQ160" s="229"/>
      <c r="AR160" s="227">
        <f t="shared" si="32"/>
        <v>0</v>
      </c>
      <c r="AS160" s="228"/>
      <c r="AT160" s="229"/>
      <c r="AU160" s="227">
        <f t="shared" si="33"/>
        <v>0</v>
      </c>
      <c r="AV160" s="228"/>
      <c r="AW160" s="229"/>
      <c r="AX160" s="227">
        <f t="shared" si="34"/>
        <v>0</v>
      </c>
      <c r="AY160" s="228"/>
      <c r="AZ160" s="229"/>
      <c r="BA160" s="227">
        <f t="shared" si="35"/>
        <v>0</v>
      </c>
      <c r="BB160" s="228"/>
      <c r="BC160" s="229"/>
      <c r="BD160" s="164"/>
      <c r="BF160" s="155"/>
      <c r="BG160" s="155"/>
      <c r="BH160" s="118"/>
      <c r="BI160" s="118"/>
      <c r="BJ160" s="118"/>
      <c r="BK160" s="118"/>
      <c r="BL160" s="118"/>
      <c r="BM160" s="118"/>
      <c r="BN160" s="118"/>
      <c r="BO160" s="118"/>
      <c r="BP160" s="118"/>
      <c r="BQ160" s="118"/>
      <c r="BR160" s="118"/>
      <c r="BS160" s="133"/>
      <c r="BT160" s="133"/>
      <c r="BU160" s="133"/>
      <c r="BV160" s="133"/>
      <c r="BW160" s="133"/>
    </row>
    <row r="161" spans="1:75" s="31" customFormat="1" ht="17.25" hidden="1" customHeight="1" x14ac:dyDescent="0.2">
      <c r="A161" s="72">
        <v>144</v>
      </c>
      <c r="B161" s="234"/>
      <c r="C161" s="234"/>
      <c r="D161" s="234"/>
      <c r="E161" s="234"/>
      <c r="F161" s="234"/>
      <c r="G161" s="234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35"/>
      <c r="S161" s="231"/>
      <c r="T161" s="232"/>
      <c r="U161" s="233"/>
      <c r="V161" s="230"/>
      <c r="W161" s="230"/>
      <c r="X161" s="230"/>
      <c r="Y161" s="181"/>
      <c r="Z161" s="231"/>
      <c r="AA161" s="232"/>
      <c r="AB161" s="233"/>
      <c r="AC161" s="227">
        <f t="shared" si="27"/>
        <v>0</v>
      </c>
      <c r="AD161" s="228"/>
      <c r="AE161" s="229"/>
      <c r="AF161" s="227">
        <f t="shared" si="28"/>
        <v>0</v>
      </c>
      <c r="AG161" s="228"/>
      <c r="AH161" s="229"/>
      <c r="AI161" s="227">
        <f t="shared" si="29"/>
        <v>0</v>
      </c>
      <c r="AJ161" s="228"/>
      <c r="AK161" s="229"/>
      <c r="AL161" s="227">
        <f t="shared" si="30"/>
        <v>0</v>
      </c>
      <c r="AM161" s="228"/>
      <c r="AN161" s="229"/>
      <c r="AO161" s="227">
        <f t="shared" si="31"/>
        <v>0</v>
      </c>
      <c r="AP161" s="228"/>
      <c r="AQ161" s="229"/>
      <c r="AR161" s="227">
        <f t="shared" si="32"/>
        <v>0</v>
      </c>
      <c r="AS161" s="228"/>
      <c r="AT161" s="229"/>
      <c r="AU161" s="227">
        <f t="shared" si="33"/>
        <v>0</v>
      </c>
      <c r="AV161" s="228"/>
      <c r="AW161" s="229"/>
      <c r="AX161" s="227">
        <f t="shared" si="34"/>
        <v>0</v>
      </c>
      <c r="AY161" s="228"/>
      <c r="AZ161" s="229"/>
      <c r="BA161" s="227">
        <f t="shared" si="35"/>
        <v>0</v>
      </c>
      <c r="BB161" s="228"/>
      <c r="BC161" s="229"/>
      <c r="BD161" s="164"/>
      <c r="BF161" s="155"/>
      <c r="BG161" s="155"/>
      <c r="BH161" s="118"/>
      <c r="BI161" s="118"/>
      <c r="BJ161" s="118"/>
      <c r="BK161" s="118"/>
      <c r="BL161" s="118"/>
      <c r="BM161" s="118"/>
      <c r="BN161" s="118"/>
      <c r="BO161" s="118"/>
      <c r="BP161" s="118"/>
      <c r="BQ161" s="118"/>
      <c r="BR161" s="118"/>
      <c r="BS161" s="133"/>
      <c r="BT161" s="133"/>
      <c r="BU161" s="133"/>
      <c r="BV161" s="133"/>
      <c r="BW161" s="133"/>
    </row>
    <row r="162" spans="1:75" s="31" customFormat="1" ht="17.25" hidden="1" customHeight="1" x14ac:dyDescent="0.2">
      <c r="A162" s="72">
        <v>145</v>
      </c>
      <c r="B162" s="234"/>
      <c r="C162" s="234"/>
      <c r="D162" s="234"/>
      <c r="E162" s="234"/>
      <c r="F162" s="234"/>
      <c r="G162" s="234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  <c r="S162" s="231"/>
      <c r="T162" s="232"/>
      <c r="U162" s="233"/>
      <c r="V162" s="230"/>
      <c r="W162" s="230"/>
      <c r="X162" s="230"/>
      <c r="Y162" s="181"/>
      <c r="Z162" s="231"/>
      <c r="AA162" s="232"/>
      <c r="AB162" s="233"/>
      <c r="AC162" s="227">
        <f t="shared" si="27"/>
        <v>0</v>
      </c>
      <c r="AD162" s="228"/>
      <c r="AE162" s="229"/>
      <c r="AF162" s="227">
        <f t="shared" si="28"/>
        <v>0</v>
      </c>
      <c r="AG162" s="228"/>
      <c r="AH162" s="229"/>
      <c r="AI162" s="227">
        <f t="shared" si="29"/>
        <v>0</v>
      </c>
      <c r="AJ162" s="228"/>
      <c r="AK162" s="229"/>
      <c r="AL162" s="227">
        <f t="shared" si="30"/>
        <v>0</v>
      </c>
      <c r="AM162" s="228"/>
      <c r="AN162" s="229"/>
      <c r="AO162" s="227">
        <f t="shared" si="31"/>
        <v>0</v>
      </c>
      <c r="AP162" s="228"/>
      <c r="AQ162" s="229"/>
      <c r="AR162" s="227">
        <f t="shared" si="32"/>
        <v>0</v>
      </c>
      <c r="AS162" s="228"/>
      <c r="AT162" s="229"/>
      <c r="AU162" s="227">
        <f t="shared" si="33"/>
        <v>0</v>
      </c>
      <c r="AV162" s="228"/>
      <c r="AW162" s="229"/>
      <c r="AX162" s="227">
        <f t="shared" si="34"/>
        <v>0</v>
      </c>
      <c r="AY162" s="228"/>
      <c r="AZ162" s="229"/>
      <c r="BA162" s="227">
        <f t="shared" si="35"/>
        <v>0</v>
      </c>
      <c r="BB162" s="228"/>
      <c r="BC162" s="229"/>
      <c r="BD162" s="164"/>
      <c r="BF162" s="155"/>
      <c r="BG162" s="155"/>
      <c r="BH162" s="118"/>
      <c r="BI162" s="118"/>
      <c r="BJ162" s="118"/>
      <c r="BK162" s="118"/>
      <c r="BL162" s="118"/>
      <c r="BM162" s="118"/>
      <c r="BN162" s="118"/>
      <c r="BO162" s="118"/>
      <c r="BP162" s="118"/>
      <c r="BQ162" s="118"/>
      <c r="BR162" s="118"/>
      <c r="BS162" s="133"/>
      <c r="BT162" s="133"/>
      <c r="BU162" s="133"/>
      <c r="BV162" s="133"/>
      <c r="BW162" s="133"/>
    </row>
    <row r="163" spans="1:75" s="31" customFormat="1" ht="17.25" hidden="1" customHeight="1" x14ac:dyDescent="0.2">
      <c r="A163" s="72">
        <v>146</v>
      </c>
      <c r="B163" s="234"/>
      <c r="C163" s="234"/>
      <c r="D163" s="234"/>
      <c r="E163" s="234"/>
      <c r="F163" s="234"/>
      <c r="G163" s="234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R163" s="235"/>
      <c r="S163" s="231"/>
      <c r="T163" s="232"/>
      <c r="U163" s="233"/>
      <c r="V163" s="230"/>
      <c r="W163" s="230"/>
      <c r="X163" s="230"/>
      <c r="Y163" s="181"/>
      <c r="Z163" s="231"/>
      <c r="AA163" s="232"/>
      <c r="AB163" s="233"/>
      <c r="AC163" s="227">
        <f t="shared" si="27"/>
        <v>0</v>
      </c>
      <c r="AD163" s="228"/>
      <c r="AE163" s="229"/>
      <c r="AF163" s="227">
        <f t="shared" si="28"/>
        <v>0</v>
      </c>
      <c r="AG163" s="228"/>
      <c r="AH163" s="229"/>
      <c r="AI163" s="227">
        <f t="shared" si="29"/>
        <v>0</v>
      </c>
      <c r="AJ163" s="228"/>
      <c r="AK163" s="229"/>
      <c r="AL163" s="227">
        <f t="shared" si="30"/>
        <v>0</v>
      </c>
      <c r="AM163" s="228"/>
      <c r="AN163" s="229"/>
      <c r="AO163" s="227">
        <f t="shared" si="31"/>
        <v>0</v>
      </c>
      <c r="AP163" s="228"/>
      <c r="AQ163" s="229"/>
      <c r="AR163" s="227">
        <f t="shared" si="32"/>
        <v>0</v>
      </c>
      <c r="AS163" s="228"/>
      <c r="AT163" s="229"/>
      <c r="AU163" s="227">
        <f t="shared" si="33"/>
        <v>0</v>
      </c>
      <c r="AV163" s="228"/>
      <c r="AW163" s="229"/>
      <c r="AX163" s="227">
        <f t="shared" si="34"/>
        <v>0</v>
      </c>
      <c r="AY163" s="228"/>
      <c r="AZ163" s="229"/>
      <c r="BA163" s="227">
        <f t="shared" si="35"/>
        <v>0</v>
      </c>
      <c r="BB163" s="228"/>
      <c r="BC163" s="229"/>
      <c r="BD163" s="164"/>
      <c r="BF163" s="155"/>
      <c r="BG163" s="155"/>
      <c r="BH163" s="118"/>
      <c r="BI163" s="118"/>
      <c r="BJ163" s="118"/>
      <c r="BK163" s="118"/>
      <c r="BL163" s="118"/>
      <c r="BM163" s="118"/>
      <c r="BN163" s="118"/>
      <c r="BO163" s="118"/>
      <c r="BP163" s="118"/>
      <c r="BQ163" s="118"/>
      <c r="BR163" s="118"/>
      <c r="BS163" s="133"/>
      <c r="BT163" s="133"/>
      <c r="BU163" s="133"/>
      <c r="BV163" s="133"/>
      <c r="BW163" s="133"/>
    </row>
    <row r="164" spans="1:75" s="31" customFormat="1" ht="17.25" hidden="1" customHeight="1" x14ac:dyDescent="0.2">
      <c r="A164" s="72">
        <v>147</v>
      </c>
      <c r="B164" s="234"/>
      <c r="C164" s="234"/>
      <c r="D164" s="234"/>
      <c r="E164" s="234"/>
      <c r="F164" s="234"/>
      <c r="G164" s="234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  <c r="S164" s="231"/>
      <c r="T164" s="232"/>
      <c r="U164" s="233"/>
      <c r="V164" s="230"/>
      <c r="W164" s="230"/>
      <c r="X164" s="230"/>
      <c r="Y164" s="181"/>
      <c r="Z164" s="231"/>
      <c r="AA164" s="232"/>
      <c r="AB164" s="233"/>
      <c r="AC164" s="227">
        <f t="shared" si="27"/>
        <v>0</v>
      </c>
      <c r="AD164" s="228"/>
      <c r="AE164" s="229"/>
      <c r="AF164" s="227">
        <f t="shared" si="28"/>
        <v>0</v>
      </c>
      <c r="AG164" s="228"/>
      <c r="AH164" s="229"/>
      <c r="AI164" s="227">
        <f t="shared" si="29"/>
        <v>0</v>
      </c>
      <c r="AJ164" s="228"/>
      <c r="AK164" s="229"/>
      <c r="AL164" s="227">
        <f t="shared" si="30"/>
        <v>0</v>
      </c>
      <c r="AM164" s="228"/>
      <c r="AN164" s="229"/>
      <c r="AO164" s="227">
        <f t="shared" si="31"/>
        <v>0</v>
      </c>
      <c r="AP164" s="228"/>
      <c r="AQ164" s="229"/>
      <c r="AR164" s="227">
        <f t="shared" si="32"/>
        <v>0</v>
      </c>
      <c r="AS164" s="228"/>
      <c r="AT164" s="229"/>
      <c r="AU164" s="227">
        <f t="shared" si="33"/>
        <v>0</v>
      </c>
      <c r="AV164" s="228"/>
      <c r="AW164" s="229"/>
      <c r="AX164" s="227">
        <f t="shared" si="34"/>
        <v>0</v>
      </c>
      <c r="AY164" s="228"/>
      <c r="AZ164" s="229"/>
      <c r="BA164" s="227">
        <f t="shared" si="35"/>
        <v>0</v>
      </c>
      <c r="BB164" s="228"/>
      <c r="BC164" s="229"/>
      <c r="BD164" s="164"/>
      <c r="BF164" s="155"/>
      <c r="BG164" s="155"/>
      <c r="BH164" s="118"/>
      <c r="BI164" s="118"/>
      <c r="BJ164" s="118"/>
      <c r="BK164" s="118"/>
      <c r="BL164" s="118"/>
      <c r="BM164" s="118"/>
      <c r="BN164" s="118"/>
      <c r="BO164" s="118"/>
      <c r="BP164" s="118"/>
      <c r="BQ164" s="118"/>
      <c r="BR164" s="118"/>
      <c r="BS164" s="133"/>
      <c r="BT164" s="133"/>
      <c r="BU164" s="133"/>
      <c r="BV164" s="133"/>
      <c r="BW164" s="133"/>
    </row>
    <row r="165" spans="1:75" s="31" customFormat="1" ht="17.25" hidden="1" customHeight="1" x14ac:dyDescent="0.2">
      <c r="A165" s="72">
        <v>148</v>
      </c>
      <c r="B165" s="234"/>
      <c r="C165" s="234"/>
      <c r="D165" s="234"/>
      <c r="E165" s="234"/>
      <c r="F165" s="234"/>
      <c r="G165" s="234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1"/>
      <c r="T165" s="232"/>
      <c r="U165" s="233"/>
      <c r="V165" s="230"/>
      <c r="W165" s="230"/>
      <c r="X165" s="230"/>
      <c r="Y165" s="181"/>
      <c r="Z165" s="231"/>
      <c r="AA165" s="232"/>
      <c r="AB165" s="233"/>
      <c r="AC165" s="227">
        <f t="shared" si="27"/>
        <v>0</v>
      </c>
      <c r="AD165" s="228"/>
      <c r="AE165" s="229"/>
      <c r="AF165" s="227">
        <f t="shared" si="28"/>
        <v>0</v>
      </c>
      <c r="AG165" s="228"/>
      <c r="AH165" s="229"/>
      <c r="AI165" s="227">
        <f t="shared" si="29"/>
        <v>0</v>
      </c>
      <c r="AJ165" s="228"/>
      <c r="AK165" s="229"/>
      <c r="AL165" s="227">
        <f t="shared" si="30"/>
        <v>0</v>
      </c>
      <c r="AM165" s="228"/>
      <c r="AN165" s="229"/>
      <c r="AO165" s="227">
        <f t="shared" si="31"/>
        <v>0</v>
      </c>
      <c r="AP165" s="228"/>
      <c r="AQ165" s="229"/>
      <c r="AR165" s="227">
        <f t="shared" si="32"/>
        <v>0</v>
      </c>
      <c r="AS165" s="228"/>
      <c r="AT165" s="229"/>
      <c r="AU165" s="227">
        <f t="shared" si="33"/>
        <v>0</v>
      </c>
      <c r="AV165" s="228"/>
      <c r="AW165" s="229"/>
      <c r="AX165" s="227">
        <f t="shared" si="34"/>
        <v>0</v>
      </c>
      <c r="AY165" s="228"/>
      <c r="AZ165" s="229"/>
      <c r="BA165" s="227">
        <f t="shared" si="35"/>
        <v>0</v>
      </c>
      <c r="BB165" s="228"/>
      <c r="BC165" s="229"/>
      <c r="BD165" s="164"/>
      <c r="BF165" s="155"/>
      <c r="BG165" s="155"/>
      <c r="BH165" s="118"/>
      <c r="BI165" s="118"/>
      <c r="BJ165" s="118"/>
      <c r="BK165" s="118"/>
      <c r="BL165" s="118"/>
      <c r="BM165" s="118"/>
      <c r="BN165" s="118"/>
      <c r="BO165" s="118"/>
      <c r="BP165" s="118"/>
      <c r="BQ165" s="118"/>
      <c r="BR165" s="118"/>
      <c r="BS165" s="133"/>
      <c r="BT165" s="133"/>
      <c r="BU165" s="133"/>
      <c r="BV165" s="133"/>
      <c r="BW165" s="133"/>
    </row>
    <row r="166" spans="1:75" s="31" customFormat="1" ht="17.25" hidden="1" customHeight="1" x14ac:dyDescent="0.2">
      <c r="A166" s="72">
        <v>149</v>
      </c>
      <c r="B166" s="234"/>
      <c r="C166" s="234"/>
      <c r="D166" s="234"/>
      <c r="E166" s="234"/>
      <c r="F166" s="234"/>
      <c r="G166" s="234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35"/>
      <c r="S166" s="231"/>
      <c r="T166" s="232"/>
      <c r="U166" s="233"/>
      <c r="V166" s="230"/>
      <c r="W166" s="230"/>
      <c r="X166" s="230"/>
      <c r="Y166" s="181"/>
      <c r="Z166" s="231"/>
      <c r="AA166" s="232"/>
      <c r="AB166" s="233"/>
      <c r="AC166" s="227">
        <f t="shared" si="27"/>
        <v>0</v>
      </c>
      <c r="AD166" s="228"/>
      <c r="AE166" s="229"/>
      <c r="AF166" s="227">
        <f t="shared" si="28"/>
        <v>0</v>
      </c>
      <c r="AG166" s="228"/>
      <c r="AH166" s="229"/>
      <c r="AI166" s="227">
        <f t="shared" si="29"/>
        <v>0</v>
      </c>
      <c r="AJ166" s="228"/>
      <c r="AK166" s="229"/>
      <c r="AL166" s="227">
        <f t="shared" si="30"/>
        <v>0</v>
      </c>
      <c r="AM166" s="228"/>
      <c r="AN166" s="229"/>
      <c r="AO166" s="227">
        <f t="shared" si="31"/>
        <v>0</v>
      </c>
      <c r="AP166" s="228"/>
      <c r="AQ166" s="229"/>
      <c r="AR166" s="227">
        <f t="shared" si="32"/>
        <v>0</v>
      </c>
      <c r="AS166" s="228"/>
      <c r="AT166" s="229"/>
      <c r="AU166" s="227">
        <f t="shared" si="33"/>
        <v>0</v>
      </c>
      <c r="AV166" s="228"/>
      <c r="AW166" s="229"/>
      <c r="AX166" s="227">
        <f t="shared" si="34"/>
        <v>0</v>
      </c>
      <c r="AY166" s="228"/>
      <c r="AZ166" s="229"/>
      <c r="BA166" s="227">
        <f t="shared" si="35"/>
        <v>0</v>
      </c>
      <c r="BB166" s="228"/>
      <c r="BC166" s="229"/>
      <c r="BD166" s="164"/>
      <c r="BF166" s="155"/>
      <c r="BG166" s="155"/>
      <c r="BH166" s="118"/>
      <c r="BI166" s="118"/>
      <c r="BJ166" s="118"/>
      <c r="BK166" s="118"/>
      <c r="BL166" s="118"/>
      <c r="BM166" s="118"/>
      <c r="BN166" s="118"/>
      <c r="BO166" s="118"/>
      <c r="BP166" s="118"/>
      <c r="BQ166" s="118"/>
      <c r="BR166" s="118"/>
      <c r="BS166" s="133"/>
      <c r="BT166" s="133"/>
      <c r="BU166" s="133"/>
      <c r="BV166" s="133"/>
      <c r="BW166" s="133"/>
    </row>
    <row r="167" spans="1:75" s="31" customFormat="1" ht="17.25" hidden="1" customHeight="1" x14ac:dyDescent="0.2">
      <c r="A167" s="72">
        <v>150</v>
      </c>
      <c r="B167" s="234"/>
      <c r="C167" s="234"/>
      <c r="D167" s="234"/>
      <c r="E167" s="234"/>
      <c r="F167" s="234"/>
      <c r="G167" s="234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235"/>
      <c r="S167" s="231"/>
      <c r="T167" s="232"/>
      <c r="U167" s="233"/>
      <c r="V167" s="230"/>
      <c r="W167" s="230"/>
      <c r="X167" s="230"/>
      <c r="Y167" s="181"/>
      <c r="Z167" s="231"/>
      <c r="AA167" s="232"/>
      <c r="AB167" s="233"/>
      <c r="AC167" s="227">
        <f t="shared" si="27"/>
        <v>0</v>
      </c>
      <c r="AD167" s="228"/>
      <c r="AE167" s="229"/>
      <c r="AF167" s="227">
        <f t="shared" si="28"/>
        <v>0</v>
      </c>
      <c r="AG167" s="228"/>
      <c r="AH167" s="229"/>
      <c r="AI167" s="227">
        <f t="shared" si="29"/>
        <v>0</v>
      </c>
      <c r="AJ167" s="228"/>
      <c r="AK167" s="229"/>
      <c r="AL167" s="227">
        <f t="shared" si="30"/>
        <v>0</v>
      </c>
      <c r="AM167" s="228"/>
      <c r="AN167" s="229"/>
      <c r="AO167" s="227">
        <f t="shared" si="31"/>
        <v>0</v>
      </c>
      <c r="AP167" s="228"/>
      <c r="AQ167" s="229"/>
      <c r="AR167" s="227">
        <f t="shared" si="32"/>
        <v>0</v>
      </c>
      <c r="AS167" s="228"/>
      <c r="AT167" s="229"/>
      <c r="AU167" s="227">
        <f t="shared" si="33"/>
        <v>0</v>
      </c>
      <c r="AV167" s="228"/>
      <c r="AW167" s="229"/>
      <c r="AX167" s="227">
        <f t="shared" si="34"/>
        <v>0</v>
      </c>
      <c r="AY167" s="228"/>
      <c r="AZ167" s="229"/>
      <c r="BA167" s="227">
        <f t="shared" si="35"/>
        <v>0</v>
      </c>
      <c r="BB167" s="228"/>
      <c r="BC167" s="229"/>
      <c r="BD167" s="164"/>
      <c r="BF167" s="155"/>
      <c r="BG167" s="155"/>
      <c r="BH167" s="118"/>
      <c r="BI167" s="118"/>
      <c r="BJ167" s="118"/>
      <c r="BK167" s="118"/>
      <c r="BL167" s="118"/>
      <c r="BM167" s="118"/>
      <c r="BN167" s="118"/>
      <c r="BO167" s="118"/>
      <c r="BP167" s="118"/>
      <c r="BQ167" s="118"/>
      <c r="BR167" s="118"/>
      <c r="BS167" s="133"/>
      <c r="BT167" s="133"/>
      <c r="BU167" s="133"/>
      <c r="BV167" s="133"/>
      <c r="BW167" s="133"/>
    </row>
    <row r="168" spans="1:75" s="31" customFormat="1" ht="17.25" hidden="1" customHeight="1" x14ac:dyDescent="0.2">
      <c r="A168" s="72">
        <v>151</v>
      </c>
      <c r="B168" s="234"/>
      <c r="C168" s="234"/>
      <c r="D168" s="234"/>
      <c r="E168" s="234"/>
      <c r="F168" s="234"/>
      <c r="G168" s="234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  <c r="R168" s="235"/>
      <c r="S168" s="231"/>
      <c r="T168" s="232"/>
      <c r="U168" s="233"/>
      <c r="V168" s="230"/>
      <c r="W168" s="230"/>
      <c r="X168" s="230"/>
      <c r="Y168" s="181"/>
      <c r="Z168" s="231"/>
      <c r="AA168" s="232"/>
      <c r="AB168" s="233"/>
      <c r="AC168" s="227">
        <f t="shared" si="27"/>
        <v>0</v>
      </c>
      <c r="AD168" s="228"/>
      <c r="AE168" s="229"/>
      <c r="AF168" s="227">
        <f t="shared" si="28"/>
        <v>0</v>
      </c>
      <c r="AG168" s="228"/>
      <c r="AH168" s="229"/>
      <c r="AI168" s="227">
        <f t="shared" si="29"/>
        <v>0</v>
      </c>
      <c r="AJ168" s="228"/>
      <c r="AK168" s="229"/>
      <c r="AL168" s="227">
        <f t="shared" si="30"/>
        <v>0</v>
      </c>
      <c r="AM168" s="228"/>
      <c r="AN168" s="229"/>
      <c r="AO168" s="227">
        <f t="shared" si="31"/>
        <v>0</v>
      </c>
      <c r="AP168" s="228"/>
      <c r="AQ168" s="229"/>
      <c r="AR168" s="227">
        <f t="shared" si="32"/>
        <v>0</v>
      </c>
      <c r="AS168" s="228"/>
      <c r="AT168" s="229"/>
      <c r="AU168" s="227">
        <f t="shared" si="33"/>
        <v>0</v>
      </c>
      <c r="AV168" s="228"/>
      <c r="AW168" s="229"/>
      <c r="AX168" s="227">
        <f t="shared" si="34"/>
        <v>0</v>
      </c>
      <c r="AY168" s="228"/>
      <c r="AZ168" s="229"/>
      <c r="BA168" s="227">
        <f t="shared" si="35"/>
        <v>0</v>
      </c>
      <c r="BB168" s="228"/>
      <c r="BC168" s="229"/>
      <c r="BD168" s="164"/>
      <c r="BF168" s="155"/>
      <c r="BG168" s="155"/>
      <c r="BH168" s="118"/>
      <c r="BI168" s="118"/>
      <c r="BJ168" s="118"/>
      <c r="BK168" s="118"/>
      <c r="BL168" s="118"/>
      <c r="BM168" s="118"/>
      <c r="BN168" s="118"/>
      <c r="BO168" s="118"/>
      <c r="BP168" s="118"/>
      <c r="BQ168" s="118"/>
      <c r="BR168" s="118"/>
      <c r="BS168" s="133"/>
      <c r="BT168" s="133"/>
      <c r="BU168" s="133"/>
      <c r="BV168" s="133"/>
      <c r="BW168" s="133"/>
    </row>
    <row r="169" spans="1:75" s="31" customFormat="1" ht="17.25" hidden="1" customHeight="1" x14ac:dyDescent="0.2">
      <c r="A169" s="72">
        <v>152</v>
      </c>
      <c r="B169" s="234"/>
      <c r="C169" s="234"/>
      <c r="D169" s="234"/>
      <c r="E169" s="234"/>
      <c r="F169" s="234"/>
      <c r="G169" s="234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35"/>
      <c r="S169" s="231"/>
      <c r="T169" s="232"/>
      <c r="U169" s="233"/>
      <c r="V169" s="230"/>
      <c r="W169" s="230"/>
      <c r="X169" s="230"/>
      <c r="Y169" s="181"/>
      <c r="Z169" s="231"/>
      <c r="AA169" s="232"/>
      <c r="AB169" s="233"/>
      <c r="AC169" s="227">
        <f t="shared" si="27"/>
        <v>0</v>
      </c>
      <c r="AD169" s="228"/>
      <c r="AE169" s="229"/>
      <c r="AF169" s="227">
        <f t="shared" si="28"/>
        <v>0</v>
      </c>
      <c r="AG169" s="228"/>
      <c r="AH169" s="229"/>
      <c r="AI169" s="227">
        <f t="shared" si="29"/>
        <v>0</v>
      </c>
      <c r="AJ169" s="228"/>
      <c r="AK169" s="229"/>
      <c r="AL169" s="227">
        <f t="shared" si="30"/>
        <v>0</v>
      </c>
      <c r="AM169" s="228"/>
      <c r="AN169" s="229"/>
      <c r="AO169" s="227">
        <f t="shared" si="31"/>
        <v>0</v>
      </c>
      <c r="AP169" s="228"/>
      <c r="AQ169" s="229"/>
      <c r="AR169" s="227">
        <f t="shared" si="32"/>
        <v>0</v>
      </c>
      <c r="AS169" s="228"/>
      <c r="AT169" s="229"/>
      <c r="AU169" s="227">
        <f t="shared" si="33"/>
        <v>0</v>
      </c>
      <c r="AV169" s="228"/>
      <c r="AW169" s="229"/>
      <c r="AX169" s="227">
        <f t="shared" si="34"/>
        <v>0</v>
      </c>
      <c r="AY169" s="228"/>
      <c r="AZ169" s="229"/>
      <c r="BA169" s="227">
        <f t="shared" si="35"/>
        <v>0</v>
      </c>
      <c r="BB169" s="228"/>
      <c r="BC169" s="229"/>
      <c r="BD169" s="164"/>
      <c r="BF169" s="155"/>
      <c r="BG169" s="155"/>
      <c r="BH169" s="118"/>
      <c r="BI169" s="118"/>
      <c r="BJ169" s="118"/>
      <c r="BK169" s="118"/>
      <c r="BL169" s="118"/>
      <c r="BM169" s="118"/>
      <c r="BN169" s="118"/>
      <c r="BO169" s="118"/>
      <c r="BP169" s="118"/>
      <c r="BQ169" s="118"/>
      <c r="BR169" s="118"/>
      <c r="BS169" s="133"/>
      <c r="BT169" s="133"/>
      <c r="BU169" s="133"/>
      <c r="BV169" s="133"/>
      <c r="BW169" s="133"/>
    </row>
    <row r="170" spans="1:75" s="31" customFormat="1" ht="17.25" hidden="1" customHeight="1" x14ac:dyDescent="0.2">
      <c r="A170" s="72">
        <v>153</v>
      </c>
      <c r="B170" s="234"/>
      <c r="C170" s="234"/>
      <c r="D170" s="234"/>
      <c r="E170" s="234"/>
      <c r="F170" s="234"/>
      <c r="G170" s="234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  <c r="R170" s="235"/>
      <c r="S170" s="231"/>
      <c r="T170" s="232"/>
      <c r="U170" s="233"/>
      <c r="V170" s="230"/>
      <c r="W170" s="230"/>
      <c r="X170" s="230"/>
      <c r="Y170" s="181"/>
      <c r="Z170" s="231"/>
      <c r="AA170" s="232"/>
      <c r="AB170" s="233"/>
      <c r="AC170" s="227">
        <f t="shared" si="27"/>
        <v>0</v>
      </c>
      <c r="AD170" s="228"/>
      <c r="AE170" s="229"/>
      <c r="AF170" s="227">
        <f t="shared" si="28"/>
        <v>0</v>
      </c>
      <c r="AG170" s="228"/>
      <c r="AH170" s="229"/>
      <c r="AI170" s="227">
        <f t="shared" si="29"/>
        <v>0</v>
      </c>
      <c r="AJ170" s="228"/>
      <c r="AK170" s="229"/>
      <c r="AL170" s="227">
        <f t="shared" si="30"/>
        <v>0</v>
      </c>
      <c r="AM170" s="228"/>
      <c r="AN170" s="229"/>
      <c r="AO170" s="227">
        <f t="shared" si="31"/>
        <v>0</v>
      </c>
      <c r="AP170" s="228"/>
      <c r="AQ170" s="229"/>
      <c r="AR170" s="227">
        <f t="shared" si="32"/>
        <v>0</v>
      </c>
      <c r="AS170" s="228"/>
      <c r="AT170" s="229"/>
      <c r="AU170" s="227">
        <f t="shared" si="33"/>
        <v>0</v>
      </c>
      <c r="AV170" s="228"/>
      <c r="AW170" s="229"/>
      <c r="AX170" s="227">
        <f t="shared" si="34"/>
        <v>0</v>
      </c>
      <c r="AY170" s="228"/>
      <c r="AZ170" s="229"/>
      <c r="BA170" s="227">
        <f t="shared" si="35"/>
        <v>0</v>
      </c>
      <c r="BB170" s="228"/>
      <c r="BC170" s="229"/>
      <c r="BD170" s="164"/>
      <c r="BF170" s="155"/>
      <c r="BG170" s="155"/>
      <c r="BH170" s="118"/>
      <c r="BI170" s="118"/>
      <c r="BJ170" s="118"/>
      <c r="BK170" s="118"/>
      <c r="BL170" s="118"/>
      <c r="BM170" s="118"/>
      <c r="BN170" s="118"/>
      <c r="BO170" s="118"/>
      <c r="BP170" s="118"/>
      <c r="BQ170" s="118"/>
      <c r="BR170" s="118"/>
      <c r="BS170" s="133"/>
      <c r="BT170" s="133"/>
      <c r="BU170" s="133"/>
      <c r="BV170" s="133"/>
      <c r="BW170" s="133"/>
    </row>
    <row r="171" spans="1:75" s="31" customFormat="1" ht="17.25" hidden="1" customHeight="1" x14ac:dyDescent="0.2">
      <c r="A171" s="72">
        <v>154</v>
      </c>
      <c r="B171" s="234"/>
      <c r="C171" s="234"/>
      <c r="D171" s="234"/>
      <c r="E171" s="234"/>
      <c r="F171" s="234"/>
      <c r="G171" s="234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  <c r="R171" s="235"/>
      <c r="S171" s="231"/>
      <c r="T171" s="232"/>
      <c r="U171" s="233"/>
      <c r="V171" s="230"/>
      <c r="W171" s="230"/>
      <c r="X171" s="230"/>
      <c r="Y171" s="181"/>
      <c r="Z171" s="231"/>
      <c r="AA171" s="232"/>
      <c r="AB171" s="233"/>
      <c r="AC171" s="227">
        <f t="shared" si="27"/>
        <v>0</v>
      </c>
      <c r="AD171" s="228"/>
      <c r="AE171" s="229"/>
      <c r="AF171" s="227">
        <f t="shared" si="28"/>
        <v>0</v>
      </c>
      <c r="AG171" s="228"/>
      <c r="AH171" s="229"/>
      <c r="AI171" s="227">
        <f t="shared" si="29"/>
        <v>0</v>
      </c>
      <c r="AJ171" s="228"/>
      <c r="AK171" s="229"/>
      <c r="AL171" s="227">
        <f t="shared" si="30"/>
        <v>0</v>
      </c>
      <c r="AM171" s="228"/>
      <c r="AN171" s="229"/>
      <c r="AO171" s="227">
        <f t="shared" si="31"/>
        <v>0</v>
      </c>
      <c r="AP171" s="228"/>
      <c r="AQ171" s="229"/>
      <c r="AR171" s="227">
        <f t="shared" si="32"/>
        <v>0</v>
      </c>
      <c r="AS171" s="228"/>
      <c r="AT171" s="229"/>
      <c r="AU171" s="227">
        <f t="shared" si="33"/>
        <v>0</v>
      </c>
      <c r="AV171" s="228"/>
      <c r="AW171" s="229"/>
      <c r="AX171" s="227">
        <f t="shared" si="34"/>
        <v>0</v>
      </c>
      <c r="AY171" s="228"/>
      <c r="AZ171" s="229"/>
      <c r="BA171" s="227">
        <f t="shared" si="35"/>
        <v>0</v>
      </c>
      <c r="BB171" s="228"/>
      <c r="BC171" s="229"/>
      <c r="BD171" s="164"/>
      <c r="BF171" s="155"/>
      <c r="BG171" s="155"/>
      <c r="BH171" s="118"/>
      <c r="BI171" s="118"/>
      <c r="BJ171" s="118"/>
      <c r="BK171" s="118"/>
      <c r="BL171" s="118"/>
      <c r="BM171" s="118"/>
      <c r="BN171" s="118"/>
      <c r="BO171" s="118"/>
      <c r="BP171" s="118"/>
      <c r="BQ171" s="118"/>
      <c r="BR171" s="118"/>
      <c r="BS171" s="133"/>
      <c r="BT171" s="133"/>
      <c r="BU171" s="133"/>
      <c r="BV171" s="133"/>
      <c r="BW171" s="133"/>
    </row>
    <row r="172" spans="1:75" s="31" customFormat="1" ht="17.25" hidden="1" customHeight="1" x14ac:dyDescent="0.2">
      <c r="A172" s="72">
        <v>155</v>
      </c>
      <c r="B172" s="234"/>
      <c r="C172" s="234"/>
      <c r="D172" s="234"/>
      <c r="E172" s="234"/>
      <c r="F172" s="234"/>
      <c r="G172" s="234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  <c r="R172" s="235"/>
      <c r="S172" s="231"/>
      <c r="T172" s="232"/>
      <c r="U172" s="233"/>
      <c r="V172" s="230"/>
      <c r="W172" s="230"/>
      <c r="X172" s="230"/>
      <c r="Y172" s="181"/>
      <c r="Z172" s="231"/>
      <c r="AA172" s="232"/>
      <c r="AB172" s="233"/>
      <c r="AC172" s="227">
        <f t="shared" si="27"/>
        <v>0</v>
      </c>
      <c r="AD172" s="228"/>
      <c r="AE172" s="229"/>
      <c r="AF172" s="227">
        <f t="shared" si="28"/>
        <v>0</v>
      </c>
      <c r="AG172" s="228"/>
      <c r="AH172" s="229"/>
      <c r="AI172" s="227">
        <f t="shared" si="29"/>
        <v>0</v>
      </c>
      <c r="AJ172" s="228"/>
      <c r="AK172" s="229"/>
      <c r="AL172" s="227">
        <f t="shared" si="30"/>
        <v>0</v>
      </c>
      <c r="AM172" s="228"/>
      <c r="AN172" s="229"/>
      <c r="AO172" s="227">
        <f t="shared" si="31"/>
        <v>0</v>
      </c>
      <c r="AP172" s="228"/>
      <c r="AQ172" s="229"/>
      <c r="AR172" s="227">
        <f t="shared" si="32"/>
        <v>0</v>
      </c>
      <c r="AS172" s="228"/>
      <c r="AT172" s="229"/>
      <c r="AU172" s="227">
        <f t="shared" si="33"/>
        <v>0</v>
      </c>
      <c r="AV172" s="228"/>
      <c r="AW172" s="229"/>
      <c r="AX172" s="227">
        <f t="shared" si="34"/>
        <v>0</v>
      </c>
      <c r="AY172" s="228"/>
      <c r="AZ172" s="229"/>
      <c r="BA172" s="227">
        <f t="shared" si="35"/>
        <v>0</v>
      </c>
      <c r="BB172" s="228"/>
      <c r="BC172" s="229"/>
      <c r="BD172" s="164"/>
      <c r="BF172" s="155"/>
      <c r="BG172" s="155"/>
      <c r="BH172" s="118"/>
      <c r="BI172" s="118"/>
      <c r="BJ172" s="118"/>
      <c r="BK172" s="118"/>
      <c r="BL172" s="118"/>
      <c r="BM172" s="118"/>
      <c r="BN172" s="118"/>
      <c r="BO172" s="118"/>
      <c r="BP172" s="118"/>
      <c r="BQ172" s="118"/>
      <c r="BR172" s="118"/>
      <c r="BS172" s="133"/>
      <c r="BT172" s="133"/>
      <c r="BU172" s="133"/>
      <c r="BV172" s="133"/>
      <c r="BW172" s="133"/>
    </row>
    <row r="173" spans="1:75" s="31" customFormat="1" ht="17.25" hidden="1" customHeight="1" x14ac:dyDescent="0.2">
      <c r="A173" s="72">
        <v>156</v>
      </c>
      <c r="B173" s="234"/>
      <c r="C173" s="234"/>
      <c r="D173" s="234"/>
      <c r="E173" s="234"/>
      <c r="F173" s="234"/>
      <c r="G173" s="234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  <c r="R173" s="235"/>
      <c r="S173" s="231"/>
      <c r="T173" s="232"/>
      <c r="U173" s="233"/>
      <c r="V173" s="230"/>
      <c r="W173" s="230"/>
      <c r="X173" s="230"/>
      <c r="Y173" s="181"/>
      <c r="Z173" s="231"/>
      <c r="AA173" s="232"/>
      <c r="AB173" s="233"/>
      <c r="AC173" s="227">
        <f t="shared" si="27"/>
        <v>0</v>
      </c>
      <c r="AD173" s="228"/>
      <c r="AE173" s="229"/>
      <c r="AF173" s="227">
        <f t="shared" si="28"/>
        <v>0</v>
      </c>
      <c r="AG173" s="228"/>
      <c r="AH173" s="229"/>
      <c r="AI173" s="227">
        <f t="shared" si="29"/>
        <v>0</v>
      </c>
      <c r="AJ173" s="228"/>
      <c r="AK173" s="229"/>
      <c r="AL173" s="227">
        <f t="shared" si="30"/>
        <v>0</v>
      </c>
      <c r="AM173" s="228"/>
      <c r="AN173" s="229"/>
      <c r="AO173" s="227">
        <f t="shared" si="31"/>
        <v>0</v>
      </c>
      <c r="AP173" s="228"/>
      <c r="AQ173" s="229"/>
      <c r="AR173" s="227">
        <f t="shared" si="32"/>
        <v>0</v>
      </c>
      <c r="AS173" s="228"/>
      <c r="AT173" s="229"/>
      <c r="AU173" s="227">
        <f t="shared" si="33"/>
        <v>0</v>
      </c>
      <c r="AV173" s="228"/>
      <c r="AW173" s="229"/>
      <c r="AX173" s="227">
        <f t="shared" si="34"/>
        <v>0</v>
      </c>
      <c r="AY173" s="228"/>
      <c r="AZ173" s="229"/>
      <c r="BA173" s="227">
        <f t="shared" si="35"/>
        <v>0</v>
      </c>
      <c r="BB173" s="228"/>
      <c r="BC173" s="229"/>
      <c r="BD173" s="164"/>
      <c r="BF173" s="155"/>
      <c r="BG173" s="155"/>
      <c r="BH173" s="118"/>
      <c r="BI173" s="118"/>
      <c r="BJ173" s="118"/>
      <c r="BK173" s="118"/>
      <c r="BL173" s="118"/>
      <c r="BM173" s="118"/>
      <c r="BN173" s="118"/>
      <c r="BO173" s="118"/>
      <c r="BP173" s="118"/>
      <c r="BQ173" s="118"/>
      <c r="BR173" s="118"/>
      <c r="BS173" s="133"/>
      <c r="BT173" s="133"/>
      <c r="BU173" s="133"/>
      <c r="BV173" s="133"/>
      <c r="BW173" s="133"/>
    </row>
    <row r="174" spans="1:75" s="31" customFormat="1" ht="17.25" hidden="1" customHeight="1" x14ac:dyDescent="0.2">
      <c r="A174" s="72">
        <v>157</v>
      </c>
      <c r="B174" s="234"/>
      <c r="C174" s="234"/>
      <c r="D174" s="234"/>
      <c r="E174" s="234"/>
      <c r="F174" s="234"/>
      <c r="G174" s="234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  <c r="S174" s="231"/>
      <c r="T174" s="232"/>
      <c r="U174" s="233"/>
      <c r="V174" s="230"/>
      <c r="W174" s="230"/>
      <c r="X174" s="230"/>
      <c r="Y174" s="181"/>
      <c r="Z174" s="231"/>
      <c r="AA174" s="232"/>
      <c r="AB174" s="233"/>
      <c r="AC174" s="227">
        <f t="shared" si="27"/>
        <v>0</v>
      </c>
      <c r="AD174" s="228"/>
      <c r="AE174" s="229"/>
      <c r="AF174" s="227">
        <f t="shared" si="28"/>
        <v>0</v>
      </c>
      <c r="AG174" s="228"/>
      <c r="AH174" s="229"/>
      <c r="AI174" s="227">
        <f t="shared" si="29"/>
        <v>0</v>
      </c>
      <c r="AJ174" s="228"/>
      <c r="AK174" s="229"/>
      <c r="AL174" s="227">
        <f t="shared" si="30"/>
        <v>0</v>
      </c>
      <c r="AM174" s="228"/>
      <c r="AN174" s="229"/>
      <c r="AO174" s="227">
        <f t="shared" si="31"/>
        <v>0</v>
      </c>
      <c r="AP174" s="228"/>
      <c r="AQ174" s="229"/>
      <c r="AR174" s="227">
        <f t="shared" si="32"/>
        <v>0</v>
      </c>
      <c r="AS174" s="228"/>
      <c r="AT174" s="229"/>
      <c r="AU174" s="227">
        <f t="shared" si="33"/>
        <v>0</v>
      </c>
      <c r="AV174" s="228"/>
      <c r="AW174" s="229"/>
      <c r="AX174" s="227">
        <f t="shared" si="34"/>
        <v>0</v>
      </c>
      <c r="AY174" s="228"/>
      <c r="AZ174" s="229"/>
      <c r="BA174" s="227">
        <f t="shared" si="35"/>
        <v>0</v>
      </c>
      <c r="BB174" s="228"/>
      <c r="BC174" s="229"/>
      <c r="BD174" s="164"/>
      <c r="BF174" s="155"/>
      <c r="BG174" s="155"/>
      <c r="BH174" s="118"/>
      <c r="BI174" s="118"/>
      <c r="BJ174" s="118"/>
      <c r="BK174" s="118"/>
      <c r="BL174" s="118"/>
      <c r="BM174" s="118"/>
      <c r="BN174" s="118"/>
      <c r="BO174" s="118"/>
      <c r="BP174" s="118"/>
      <c r="BQ174" s="118"/>
      <c r="BR174" s="118"/>
      <c r="BS174" s="133"/>
      <c r="BT174" s="133"/>
      <c r="BU174" s="133"/>
      <c r="BV174" s="133"/>
      <c r="BW174" s="133"/>
    </row>
    <row r="175" spans="1:75" s="31" customFormat="1" ht="17.25" hidden="1" customHeight="1" x14ac:dyDescent="0.2">
      <c r="A175" s="72">
        <v>158</v>
      </c>
      <c r="B175" s="234"/>
      <c r="C175" s="234"/>
      <c r="D175" s="234"/>
      <c r="E175" s="234"/>
      <c r="F175" s="234"/>
      <c r="G175" s="234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  <c r="R175" s="235"/>
      <c r="S175" s="231"/>
      <c r="T175" s="232"/>
      <c r="U175" s="233"/>
      <c r="V175" s="230"/>
      <c r="W175" s="230"/>
      <c r="X175" s="230"/>
      <c r="Y175" s="181"/>
      <c r="Z175" s="231"/>
      <c r="AA175" s="232"/>
      <c r="AB175" s="233"/>
      <c r="AC175" s="227">
        <f t="shared" si="27"/>
        <v>0</v>
      </c>
      <c r="AD175" s="228"/>
      <c r="AE175" s="229"/>
      <c r="AF175" s="227">
        <f t="shared" si="28"/>
        <v>0</v>
      </c>
      <c r="AG175" s="228"/>
      <c r="AH175" s="229"/>
      <c r="AI175" s="227">
        <f t="shared" si="29"/>
        <v>0</v>
      </c>
      <c r="AJ175" s="228"/>
      <c r="AK175" s="229"/>
      <c r="AL175" s="227">
        <f t="shared" si="30"/>
        <v>0</v>
      </c>
      <c r="AM175" s="228"/>
      <c r="AN175" s="229"/>
      <c r="AO175" s="227">
        <f t="shared" si="31"/>
        <v>0</v>
      </c>
      <c r="AP175" s="228"/>
      <c r="AQ175" s="229"/>
      <c r="AR175" s="227">
        <f t="shared" si="32"/>
        <v>0</v>
      </c>
      <c r="AS175" s="228"/>
      <c r="AT175" s="229"/>
      <c r="AU175" s="227">
        <f t="shared" si="33"/>
        <v>0</v>
      </c>
      <c r="AV175" s="228"/>
      <c r="AW175" s="229"/>
      <c r="AX175" s="227">
        <f t="shared" si="34"/>
        <v>0</v>
      </c>
      <c r="AY175" s="228"/>
      <c r="AZ175" s="229"/>
      <c r="BA175" s="227">
        <f t="shared" si="35"/>
        <v>0</v>
      </c>
      <c r="BB175" s="228"/>
      <c r="BC175" s="229"/>
      <c r="BD175" s="164"/>
      <c r="BF175" s="155"/>
      <c r="BG175" s="155"/>
      <c r="BH175" s="118"/>
      <c r="BI175" s="118"/>
      <c r="BJ175" s="118"/>
      <c r="BK175" s="118"/>
      <c r="BL175" s="118"/>
      <c r="BM175" s="118"/>
      <c r="BN175" s="118"/>
      <c r="BO175" s="118"/>
      <c r="BP175" s="118"/>
      <c r="BQ175" s="118"/>
      <c r="BR175" s="118"/>
      <c r="BS175" s="133"/>
      <c r="BT175" s="133"/>
      <c r="BU175" s="133"/>
      <c r="BV175" s="133"/>
      <c r="BW175" s="133"/>
    </row>
    <row r="176" spans="1:75" s="31" customFormat="1" ht="17.25" hidden="1" customHeight="1" x14ac:dyDescent="0.2">
      <c r="A176" s="72">
        <v>159</v>
      </c>
      <c r="B176" s="234"/>
      <c r="C176" s="234"/>
      <c r="D176" s="234"/>
      <c r="E176" s="234"/>
      <c r="F176" s="234"/>
      <c r="G176" s="234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  <c r="S176" s="231"/>
      <c r="T176" s="232"/>
      <c r="U176" s="233"/>
      <c r="V176" s="230"/>
      <c r="W176" s="230"/>
      <c r="X176" s="230"/>
      <c r="Y176" s="181"/>
      <c r="Z176" s="231"/>
      <c r="AA176" s="232"/>
      <c r="AB176" s="233"/>
      <c r="AC176" s="227">
        <f t="shared" si="27"/>
        <v>0</v>
      </c>
      <c r="AD176" s="228"/>
      <c r="AE176" s="229"/>
      <c r="AF176" s="227">
        <f t="shared" si="28"/>
        <v>0</v>
      </c>
      <c r="AG176" s="228"/>
      <c r="AH176" s="229"/>
      <c r="AI176" s="227">
        <f t="shared" si="29"/>
        <v>0</v>
      </c>
      <c r="AJ176" s="228"/>
      <c r="AK176" s="229"/>
      <c r="AL176" s="227">
        <f t="shared" si="30"/>
        <v>0</v>
      </c>
      <c r="AM176" s="228"/>
      <c r="AN176" s="229"/>
      <c r="AO176" s="227">
        <f t="shared" si="31"/>
        <v>0</v>
      </c>
      <c r="AP176" s="228"/>
      <c r="AQ176" s="229"/>
      <c r="AR176" s="227">
        <f t="shared" si="32"/>
        <v>0</v>
      </c>
      <c r="AS176" s="228"/>
      <c r="AT176" s="229"/>
      <c r="AU176" s="227">
        <f t="shared" si="33"/>
        <v>0</v>
      </c>
      <c r="AV176" s="228"/>
      <c r="AW176" s="229"/>
      <c r="AX176" s="227">
        <f t="shared" si="34"/>
        <v>0</v>
      </c>
      <c r="AY176" s="228"/>
      <c r="AZ176" s="229"/>
      <c r="BA176" s="227">
        <f t="shared" si="35"/>
        <v>0</v>
      </c>
      <c r="BB176" s="228"/>
      <c r="BC176" s="229"/>
      <c r="BD176" s="164"/>
      <c r="BF176" s="155"/>
      <c r="BG176" s="155"/>
      <c r="BH176" s="118"/>
      <c r="BI176" s="118"/>
      <c r="BJ176" s="118"/>
      <c r="BK176" s="118"/>
      <c r="BL176" s="118"/>
      <c r="BM176" s="118"/>
      <c r="BN176" s="118"/>
      <c r="BO176" s="118"/>
      <c r="BP176" s="118"/>
      <c r="BQ176" s="118"/>
      <c r="BR176" s="118"/>
      <c r="BS176" s="133"/>
      <c r="BT176" s="133"/>
      <c r="BU176" s="133"/>
      <c r="BV176" s="133"/>
      <c r="BW176" s="133"/>
    </row>
    <row r="177" spans="1:75" s="31" customFormat="1" ht="17.25" hidden="1" customHeight="1" x14ac:dyDescent="0.2">
      <c r="A177" s="72">
        <v>160</v>
      </c>
      <c r="B177" s="234"/>
      <c r="C177" s="234"/>
      <c r="D177" s="234"/>
      <c r="E177" s="234"/>
      <c r="F177" s="234"/>
      <c r="G177" s="234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  <c r="R177" s="235"/>
      <c r="S177" s="231"/>
      <c r="T177" s="232"/>
      <c r="U177" s="233"/>
      <c r="V177" s="230"/>
      <c r="W177" s="230"/>
      <c r="X177" s="230"/>
      <c r="Y177" s="181"/>
      <c r="Z177" s="231"/>
      <c r="AA177" s="232"/>
      <c r="AB177" s="233"/>
      <c r="AC177" s="227">
        <f t="shared" si="27"/>
        <v>0</v>
      </c>
      <c r="AD177" s="228"/>
      <c r="AE177" s="229"/>
      <c r="AF177" s="227">
        <f t="shared" si="28"/>
        <v>0</v>
      </c>
      <c r="AG177" s="228"/>
      <c r="AH177" s="229"/>
      <c r="AI177" s="227">
        <f t="shared" si="29"/>
        <v>0</v>
      </c>
      <c r="AJ177" s="228"/>
      <c r="AK177" s="229"/>
      <c r="AL177" s="227">
        <f t="shared" si="30"/>
        <v>0</v>
      </c>
      <c r="AM177" s="228"/>
      <c r="AN177" s="229"/>
      <c r="AO177" s="227">
        <f t="shared" si="31"/>
        <v>0</v>
      </c>
      <c r="AP177" s="228"/>
      <c r="AQ177" s="229"/>
      <c r="AR177" s="227">
        <f t="shared" si="32"/>
        <v>0</v>
      </c>
      <c r="AS177" s="228"/>
      <c r="AT177" s="229"/>
      <c r="AU177" s="227">
        <f t="shared" si="33"/>
        <v>0</v>
      </c>
      <c r="AV177" s="228"/>
      <c r="AW177" s="229"/>
      <c r="AX177" s="227">
        <f t="shared" si="34"/>
        <v>0</v>
      </c>
      <c r="AY177" s="228"/>
      <c r="AZ177" s="229"/>
      <c r="BA177" s="227">
        <f t="shared" si="35"/>
        <v>0</v>
      </c>
      <c r="BB177" s="228"/>
      <c r="BC177" s="229"/>
      <c r="BD177" s="164"/>
      <c r="BF177" s="155"/>
      <c r="BG177" s="155"/>
      <c r="BH177" s="118"/>
      <c r="BI177" s="118"/>
      <c r="BJ177" s="118"/>
      <c r="BK177" s="118"/>
      <c r="BL177" s="118"/>
      <c r="BM177" s="118"/>
      <c r="BN177" s="118"/>
      <c r="BO177" s="118"/>
      <c r="BP177" s="118"/>
      <c r="BQ177" s="118"/>
      <c r="BR177" s="118"/>
      <c r="BS177" s="133"/>
      <c r="BT177" s="133"/>
      <c r="BU177" s="133"/>
      <c r="BV177" s="133"/>
      <c r="BW177" s="133"/>
    </row>
    <row r="178" spans="1:75" s="31" customFormat="1" ht="17.25" hidden="1" customHeight="1" x14ac:dyDescent="0.2">
      <c r="A178" s="72">
        <v>161</v>
      </c>
      <c r="B178" s="234"/>
      <c r="C178" s="234"/>
      <c r="D178" s="234"/>
      <c r="E178" s="234"/>
      <c r="F178" s="234"/>
      <c r="G178" s="234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  <c r="R178" s="235"/>
      <c r="S178" s="231"/>
      <c r="T178" s="232"/>
      <c r="U178" s="233"/>
      <c r="V178" s="230"/>
      <c r="W178" s="230"/>
      <c r="X178" s="230"/>
      <c r="Y178" s="181"/>
      <c r="Z178" s="231"/>
      <c r="AA178" s="232"/>
      <c r="AB178" s="233"/>
      <c r="AC178" s="227">
        <f t="shared" si="27"/>
        <v>0</v>
      </c>
      <c r="AD178" s="228"/>
      <c r="AE178" s="229"/>
      <c r="AF178" s="227">
        <f t="shared" si="28"/>
        <v>0</v>
      </c>
      <c r="AG178" s="228"/>
      <c r="AH178" s="229"/>
      <c r="AI178" s="227">
        <f t="shared" si="29"/>
        <v>0</v>
      </c>
      <c r="AJ178" s="228"/>
      <c r="AK178" s="229"/>
      <c r="AL178" s="227">
        <f t="shared" si="30"/>
        <v>0</v>
      </c>
      <c r="AM178" s="228"/>
      <c r="AN178" s="229"/>
      <c r="AO178" s="227">
        <f t="shared" si="31"/>
        <v>0</v>
      </c>
      <c r="AP178" s="228"/>
      <c r="AQ178" s="229"/>
      <c r="AR178" s="227">
        <f t="shared" si="32"/>
        <v>0</v>
      </c>
      <c r="AS178" s="228"/>
      <c r="AT178" s="229"/>
      <c r="AU178" s="227">
        <f t="shared" si="33"/>
        <v>0</v>
      </c>
      <c r="AV178" s="228"/>
      <c r="AW178" s="229"/>
      <c r="AX178" s="227">
        <f t="shared" si="34"/>
        <v>0</v>
      </c>
      <c r="AY178" s="228"/>
      <c r="AZ178" s="229"/>
      <c r="BA178" s="227">
        <f t="shared" si="35"/>
        <v>0</v>
      </c>
      <c r="BB178" s="228"/>
      <c r="BC178" s="229"/>
      <c r="BD178" s="164"/>
      <c r="BF178" s="155"/>
      <c r="BG178" s="155"/>
      <c r="BH178" s="118"/>
      <c r="BI178" s="118"/>
      <c r="BJ178" s="118"/>
      <c r="BK178" s="118"/>
      <c r="BL178" s="118"/>
      <c r="BM178" s="118"/>
      <c r="BN178" s="118"/>
      <c r="BO178" s="118"/>
      <c r="BP178" s="118"/>
      <c r="BQ178" s="118"/>
      <c r="BR178" s="118"/>
      <c r="BS178" s="133"/>
      <c r="BT178" s="133"/>
      <c r="BU178" s="133"/>
      <c r="BV178" s="133"/>
      <c r="BW178" s="133"/>
    </row>
    <row r="179" spans="1:75" s="31" customFormat="1" ht="17.25" hidden="1" customHeight="1" x14ac:dyDescent="0.2">
      <c r="A179" s="72">
        <v>162</v>
      </c>
      <c r="B179" s="234"/>
      <c r="C179" s="234"/>
      <c r="D179" s="234"/>
      <c r="E179" s="234"/>
      <c r="F179" s="234"/>
      <c r="G179" s="234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  <c r="S179" s="231"/>
      <c r="T179" s="232"/>
      <c r="U179" s="233"/>
      <c r="V179" s="230"/>
      <c r="W179" s="230"/>
      <c r="X179" s="230"/>
      <c r="Y179" s="181"/>
      <c r="Z179" s="231"/>
      <c r="AA179" s="232"/>
      <c r="AB179" s="233"/>
      <c r="AC179" s="227">
        <f t="shared" si="27"/>
        <v>0</v>
      </c>
      <c r="AD179" s="228"/>
      <c r="AE179" s="229"/>
      <c r="AF179" s="227">
        <f t="shared" si="28"/>
        <v>0</v>
      </c>
      <c r="AG179" s="228"/>
      <c r="AH179" s="229"/>
      <c r="AI179" s="227">
        <f t="shared" si="29"/>
        <v>0</v>
      </c>
      <c r="AJ179" s="228"/>
      <c r="AK179" s="229"/>
      <c r="AL179" s="227">
        <f t="shared" si="30"/>
        <v>0</v>
      </c>
      <c r="AM179" s="228"/>
      <c r="AN179" s="229"/>
      <c r="AO179" s="227">
        <f t="shared" si="31"/>
        <v>0</v>
      </c>
      <c r="AP179" s="228"/>
      <c r="AQ179" s="229"/>
      <c r="AR179" s="227">
        <f t="shared" si="32"/>
        <v>0</v>
      </c>
      <c r="AS179" s="228"/>
      <c r="AT179" s="229"/>
      <c r="AU179" s="227">
        <f t="shared" si="33"/>
        <v>0</v>
      </c>
      <c r="AV179" s="228"/>
      <c r="AW179" s="229"/>
      <c r="AX179" s="227">
        <f t="shared" si="34"/>
        <v>0</v>
      </c>
      <c r="AY179" s="228"/>
      <c r="AZ179" s="229"/>
      <c r="BA179" s="227">
        <f t="shared" si="35"/>
        <v>0</v>
      </c>
      <c r="BB179" s="228"/>
      <c r="BC179" s="229"/>
      <c r="BD179" s="164"/>
      <c r="BF179" s="155"/>
      <c r="BG179" s="155"/>
      <c r="BH179" s="118"/>
      <c r="BI179" s="118"/>
      <c r="BJ179" s="118"/>
      <c r="BK179" s="118"/>
      <c r="BL179" s="118"/>
      <c r="BM179" s="118"/>
      <c r="BN179" s="118"/>
      <c r="BO179" s="118"/>
      <c r="BP179" s="118"/>
      <c r="BQ179" s="118"/>
      <c r="BR179" s="118"/>
      <c r="BS179" s="133"/>
      <c r="BT179" s="133"/>
      <c r="BU179" s="133"/>
      <c r="BV179" s="133"/>
      <c r="BW179" s="133"/>
    </row>
    <row r="180" spans="1:75" s="31" customFormat="1" ht="17.25" hidden="1" customHeight="1" x14ac:dyDescent="0.2">
      <c r="A180" s="72">
        <v>163</v>
      </c>
      <c r="B180" s="234"/>
      <c r="C180" s="234"/>
      <c r="D180" s="234"/>
      <c r="E180" s="234"/>
      <c r="F180" s="234"/>
      <c r="G180" s="234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  <c r="R180" s="235"/>
      <c r="S180" s="231"/>
      <c r="T180" s="232"/>
      <c r="U180" s="233"/>
      <c r="V180" s="230"/>
      <c r="W180" s="230"/>
      <c r="X180" s="230"/>
      <c r="Y180" s="181"/>
      <c r="Z180" s="231"/>
      <c r="AA180" s="232"/>
      <c r="AB180" s="233"/>
      <c r="AC180" s="227">
        <f t="shared" si="27"/>
        <v>0</v>
      </c>
      <c r="AD180" s="228"/>
      <c r="AE180" s="229"/>
      <c r="AF180" s="227">
        <f t="shared" si="28"/>
        <v>0</v>
      </c>
      <c r="AG180" s="228"/>
      <c r="AH180" s="229"/>
      <c r="AI180" s="227">
        <f t="shared" si="29"/>
        <v>0</v>
      </c>
      <c r="AJ180" s="228"/>
      <c r="AK180" s="229"/>
      <c r="AL180" s="227">
        <f t="shared" si="30"/>
        <v>0</v>
      </c>
      <c r="AM180" s="228"/>
      <c r="AN180" s="229"/>
      <c r="AO180" s="227">
        <f t="shared" si="31"/>
        <v>0</v>
      </c>
      <c r="AP180" s="228"/>
      <c r="AQ180" s="229"/>
      <c r="AR180" s="227">
        <f t="shared" si="32"/>
        <v>0</v>
      </c>
      <c r="AS180" s="228"/>
      <c r="AT180" s="229"/>
      <c r="AU180" s="227">
        <f t="shared" si="33"/>
        <v>0</v>
      </c>
      <c r="AV180" s="228"/>
      <c r="AW180" s="229"/>
      <c r="AX180" s="227">
        <f t="shared" si="34"/>
        <v>0</v>
      </c>
      <c r="AY180" s="228"/>
      <c r="AZ180" s="229"/>
      <c r="BA180" s="227">
        <f t="shared" si="35"/>
        <v>0</v>
      </c>
      <c r="BB180" s="228"/>
      <c r="BC180" s="229"/>
      <c r="BD180" s="164"/>
      <c r="BF180" s="155"/>
      <c r="BG180" s="155"/>
      <c r="BH180" s="118"/>
      <c r="BI180" s="118"/>
      <c r="BJ180" s="118"/>
      <c r="BK180" s="118"/>
      <c r="BL180" s="118"/>
      <c r="BM180" s="118"/>
      <c r="BN180" s="118"/>
      <c r="BO180" s="118"/>
      <c r="BP180" s="118"/>
      <c r="BQ180" s="118"/>
      <c r="BR180" s="118"/>
      <c r="BS180" s="133"/>
      <c r="BT180" s="133"/>
      <c r="BU180" s="133"/>
      <c r="BV180" s="133"/>
      <c r="BW180" s="133"/>
    </row>
    <row r="181" spans="1:75" s="31" customFormat="1" ht="17.25" hidden="1" customHeight="1" x14ac:dyDescent="0.2">
      <c r="A181" s="72">
        <v>164</v>
      </c>
      <c r="B181" s="234"/>
      <c r="C181" s="234"/>
      <c r="D181" s="234"/>
      <c r="E181" s="234"/>
      <c r="F181" s="234"/>
      <c r="G181" s="234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  <c r="R181" s="235"/>
      <c r="S181" s="231"/>
      <c r="T181" s="232"/>
      <c r="U181" s="233"/>
      <c r="V181" s="230"/>
      <c r="W181" s="230"/>
      <c r="X181" s="230"/>
      <c r="Y181" s="181"/>
      <c r="Z181" s="231"/>
      <c r="AA181" s="232"/>
      <c r="AB181" s="233"/>
      <c r="AC181" s="227">
        <f t="shared" si="27"/>
        <v>0</v>
      </c>
      <c r="AD181" s="228"/>
      <c r="AE181" s="229"/>
      <c r="AF181" s="227">
        <f t="shared" si="28"/>
        <v>0</v>
      </c>
      <c r="AG181" s="228"/>
      <c r="AH181" s="229"/>
      <c r="AI181" s="227">
        <f t="shared" si="29"/>
        <v>0</v>
      </c>
      <c r="AJ181" s="228"/>
      <c r="AK181" s="229"/>
      <c r="AL181" s="227">
        <f t="shared" si="30"/>
        <v>0</v>
      </c>
      <c r="AM181" s="228"/>
      <c r="AN181" s="229"/>
      <c r="AO181" s="227">
        <f t="shared" si="31"/>
        <v>0</v>
      </c>
      <c r="AP181" s="228"/>
      <c r="AQ181" s="229"/>
      <c r="AR181" s="227">
        <f t="shared" si="32"/>
        <v>0</v>
      </c>
      <c r="AS181" s="228"/>
      <c r="AT181" s="229"/>
      <c r="AU181" s="227">
        <f t="shared" si="33"/>
        <v>0</v>
      </c>
      <c r="AV181" s="228"/>
      <c r="AW181" s="229"/>
      <c r="AX181" s="227">
        <f t="shared" si="34"/>
        <v>0</v>
      </c>
      <c r="AY181" s="228"/>
      <c r="AZ181" s="229"/>
      <c r="BA181" s="227">
        <f t="shared" si="35"/>
        <v>0</v>
      </c>
      <c r="BB181" s="228"/>
      <c r="BC181" s="229"/>
      <c r="BD181" s="164"/>
      <c r="BF181" s="155"/>
      <c r="BG181" s="155"/>
      <c r="BH181" s="118"/>
      <c r="BI181" s="118"/>
      <c r="BJ181" s="118"/>
      <c r="BK181" s="118"/>
      <c r="BL181" s="118"/>
      <c r="BM181" s="118"/>
      <c r="BN181" s="118"/>
      <c r="BO181" s="118"/>
      <c r="BP181" s="118"/>
      <c r="BQ181" s="118"/>
      <c r="BR181" s="118"/>
      <c r="BS181" s="133"/>
      <c r="BT181" s="133"/>
      <c r="BU181" s="133"/>
      <c r="BV181" s="133"/>
      <c r="BW181" s="133"/>
    </row>
    <row r="182" spans="1:75" s="31" customFormat="1" ht="17.25" hidden="1" customHeight="1" x14ac:dyDescent="0.2">
      <c r="A182" s="72">
        <v>165</v>
      </c>
      <c r="B182" s="234"/>
      <c r="C182" s="234"/>
      <c r="D182" s="234"/>
      <c r="E182" s="234"/>
      <c r="F182" s="234"/>
      <c r="G182" s="234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  <c r="R182" s="235"/>
      <c r="S182" s="231"/>
      <c r="T182" s="232"/>
      <c r="U182" s="233"/>
      <c r="V182" s="230"/>
      <c r="W182" s="230"/>
      <c r="X182" s="230"/>
      <c r="Y182" s="181"/>
      <c r="Z182" s="231"/>
      <c r="AA182" s="232"/>
      <c r="AB182" s="233"/>
      <c r="AC182" s="227">
        <f t="shared" si="27"/>
        <v>0</v>
      </c>
      <c r="AD182" s="228"/>
      <c r="AE182" s="229"/>
      <c r="AF182" s="227">
        <f t="shared" si="28"/>
        <v>0</v>
      </c>
      <c r="AG182" s="228"/>
      <c r="AH182" s="229"/>
      <c r="AI182" s="227">
        <f t="shared" si="29"/>
        <v>0</v>
      </c>
      <c r="AJ182" s="228"/>
      <c r="AK182" s="229"/>
      <c r="AL182" s="227">
        <f t="shared" si="30"/>
        <v>0</v>
      </c>
      <c r="AM182" s="228"/>
      <c r="AN182" s="229"/>
      <c r="AO182" s="227">
        <f t="shared" si="31"/>
        <v>0</v>
      </c>
      <c r="AP182" s="228"/>
      <c r="AQ182" s="229"/>
      <c r="AR182" s="227">
        <f t="shared" si="32"/>
        <v>0</v>
      </c>
      <c r="AS182" s="228"/>
      <c r="AT182" s="229"/>
      <c r="AU182" s="227">
        <f t="shared" si="33"/>
        <v>0</v>
      </c>
      <c r="AV182" s="228"/>
      <c r="AW182" s="229"/>
      <c r="AX182" s="227">
        <f t="shared" si="34"/>
        <v>0</v>
      </c>
      <c r="AY182" s="228"/>
      <c r="AZ182" s="229"/>
      <c r="BA182" s="227">
        <f t="shared" si="35"/>
        <v>0</v>
      </c>
      <c r="BB182" s="228"/>
      <c r="BC182" s="229"/>
      <c r="BD182" s="164"/>
      <c r="BF182" s="155"/>
      <c r="BG182" s="155"/>
      <c r="BH182" s="118"/>
      <c r="BI182" s="118"/>
      <c r="BJ182" s="118"/>
      <c r="BK182" s="118"/>
      <c r="BL182" s="118"/>
      <c r="BM182" s="118"/>
      <c r="BN182" s="118"/>
      <c r="BO182" s="118"/>
      <c r="BP182" s="118"/>
      <c r="BQ182" s="118"/>
      <c r="BR182" s="118"/>
      <c r="BS182" s="133"/>
      <c r="BT182" s="133"/>
      <c r="BU182" s="133"/>
      <c r="BV182" s="133"/>
      <c r="BW182" s="133"/>
    </row>
    <row r="183" spans="1:75" s="31" customFormat="1" ht="17.25" hidden="1" customHeight="1" x14ac:dyDescent="0.2">
      <c r="A183" s="72">
        <v>166</v>
      </c>
      <c r="B183" s="234"/>
      <c r="C183" s="234"/>
      <c r="D183" s="234"/>
      <c r="E183" s="234"/>
      <c r="F183" s="234"/>
      <c r="G183" s="234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  <c r="R183" s="235"/>
      <c r="S183" s="231"/>
      <c r="T183" s="232"/>
      <c r="U183" s="233"/>
      <c r="V183" s="230"/>
      <c r="W183" s="230"/>
      <c r="X183" s="230"/>
      <c r="Y183" s="181"/>
      <c r="Z183" s="231"/>
      <c r="AA183" s="232"/>
      <c r="AB183" s="233"/>
      <c r="AC183" s="227">
        <f t="shared" si="27"/>
        <v>0</v>
      </c>
      <c r="AD183" s="228"/>
      <c r="AE183" s="229"/>
      <c r="AF183" s="227">
        <f t="shared" si="28"/>
        <v>0</v>
      </c>
      <c r="AG183" s="228"/>
      <c r="AH183" s="229"/>
      <c r="AI183" s="227">
        <f t="shared" si="29"/>
        <v>0</v>
      </c>
      <c r="AJ183" s="228"/>
      <c r="AK183" s="229"/>
      <c r="AL183" s="227">
        <f t="shared" si="30"/>
        <v>0</v>
      </c>
      <c r="AM183" s="228"/>
      <c r="AN183" s="229"/>
      <c r="AO183" s="227">
        <f t="shared" si="31"/>
        <v>0</v>
      </c>
      <c r="AP183" s="228"/>
      <c r="AQ183" s="229"/>
      <c r="AR183" s="227">
        <f t="shared" si="32"/>
        <v>0</v>
      </c>
      <c r="AS183" s="228"/>
      <c r="AT183" s="229"/>
      <c r="AU183" s="227">
        <f t="shared" si="33"/>
        <v>0</v>
      </c>
      <c r="AV183" s="228"/>
      <c r="AW183" s="229"/>
      <c r="AX183" s="227">
        <f t="shared" si="34"/>
        <v>0</v>
      </c>
      <c r="AY183" s="228"/>
      <c r="AZ183" s="229"/>
      <c r="BA183" s="227">
        <f t="shared" si="35"/>
        <v>0</v>
      </c>
      <c r="BB183" s="228"/>
      <c r="BC183" s="229"/>
      <c r="BD183" s="164"/>
      <c r="BF183" s="155"/>
      <c r="BG183" s="155"/>
      <c r="BH183" s="118"/>
      <c r="BI183" s="118"/>
      <c r="BJ183" s="118"/>
      <c r="BK183" s="118"/>
      <c r="BL183" s="118"/>
      <c r="BM183" s="118"/>
      <c r="BN183" s="118"/>
      <c r="BO183" s="118"/>
      <c r="BP183" s="118"/>
      <c r="BQ183" s="118"/>
      <c r="BR183" s="118"/>
      <c r="BS183" s="133"/>
      <c r="BT183" s="133"/>
      <c r="BU183" s="133"/>
      <c r="BV183" s="133"/>
      <c r="BW183" s="133"/>
    </row>
    <row r="184" spans="1:75" s="31" customFormat="1" ht="17.25" hidden="1" customHeight="1" x14ac:dyDescent="0.2">
      <c r="A184" s="72">
        <v>167</v>
      </c>
      <c r="B184" s="234"/>
      <c r="C184" s="234"/>
      <c r="D184" s="234"/>
      <c r="E184" s="234"/>
      <c r="F184" s="234"/>
      <c r="G184" s="234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  <c r="R184" s="235"/>
      <c r="S184" s="231"/>
      <c r="T184" s="232"/>
      <c r="U184" s="233"/>
      <c r="V184" s="230"/>
      <c r="W184" s="230"/>
      <c r="X184" s="230"/>
      <c r="Y184" s="181"/>
      <c r="Z184" s="231"/>
      <c r="AA184" s="232"/>
      <c r="AB184" s="233"/>
      <c r="AC184" s="227">
        <f t="shared" si="27"/>
        <v>0</v>
      </c>
      <c r="AD184" s="228"/>
      <c r="AE184" s="229"/>
      <c r="AF184" s="227">
        <f t="shared" si="28"/>
        <v>0</v>
      </c>
      <c r="AG184" s="228"/>
      <c r="AH184" s="229"/>
      <c r="AI184" s="227">
        <f t="shared" si="29"/>
        <v>0</v>
      </c>
      <c r="AJ184" s="228"/>
      <c r="AK184" s="229"/>
      <c r="AL184" s="227">
        <f t="shared" si="30"/>
        <v>0</v>
      </c>
      <c r="AM184" s="228"/>
      <c r="AN184" s="229"/>
      <c r="AO184" s="227">
        <f t="shared" si="31"/>
        <v>0</v>
      </c>
      <c r="AP184" s="228"/>
      <c r="AQ184" s="229"/>
      <c r="AR184" s="227">
        <f t="shared" si="32"/>
        <v>0</v>
      </c>
      <c r="AS184" s="228"/>
      <c r="AT184" s="229"/>
      <c r="AU184" s="227">
        <f t="shared" si="33"/>
        <v>0</v>
      </c>
      <c r="AV184" s="228"/>
      <c r="AW184" s="229"/>
      <c r="AX184" s="227">
        <f t="shared" si="34"/>
        <v>0</v>
      </c>
      <c r="AY184" s="228"/>
      <c r="AZ184" s="229"/>
      <c r="BA184" s="227">
        <f t="shared" si="35"/>
        <v>0</v>
      </c>
      <c r="BB184" s="228"/>
      <c r="BC184" s="229"/>
      <c r="BD184" s="164"/>
      <c r="BF184" s="155"/>
      <c r="BG184" s="155"/>
      <c r="BH184" s="118"/>
      <c r="BI184" s="118"/>
      <c r="BJ184" s="118"/>
      <c r="BK184" s="118"/>
      <c r="BL184" s="118"/>
      <c r="BM184" s="118"/>
      <c r="BN184" s="118"/>
      <c r="BO184" s="118"/>
      <c r="BP184" s="118"/>
      <c r="BQ184" s="118"/>
      <c r="BR184" s="118"/>
      <c r="BS184" s="133"/>
      <c r="BT184" s="133"/>
      <c r="BU184" s="133"/>
      <c r="BV184" s="133"/>
      <c r="BW184" s="133"/>
    </row>
    <row r="185" spans="1:75" s="31" customFormat="1" ht="17.25" hidden="1" customHeight="1" x14ac:dyDescent="0.2">
      <c r="A185" s="72">
        <v>168</v>
      </c>
      <c r="B185" s="234"/>
      <c r="C185" s="234"/>
      <c r="D185" s="234"/>
      <c r="E185" s="234"/>
      <c r="F185" s="234"/>
      <c r="G185" s="234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  <c r="R185" s="235"/>
      <c r="S185" s="231"/>
      <c r="T185" s="232"/>
      <c r="U185" s="233"/>
      <c r="V185" s="230"/>
      <c r="W185" s="230"/>
      <c r="X185" s="230"/>
      <c r="Y185" s="181"/>
      <c r="Z185" s="231"/>
      <c r="AA185" s="232"/>
      <c r="AB185" s="233"/>
      <c r="AC185" s="227">
        <f t="shared" si="27"/>
        <v>0</v>
      </c>
      <c r="AD185" s="228"/>
      <c r="AE185" s="229"/>
      <c r="AF185" s="227">
        <f t="shared" si="28"/>
        <v>0</v>
      </c>
      <c r="AG185" s="228"/>
      <c r="AH185" s="229"/>
      <c r="AI185" s="227">
        <f t="shared" si="29"/>
        <v>0</v>
      </c>
      <c r="AJ185" s="228"/>
      <c r="AK185" s="229"/>
      <c r="AL185" s="227">
        <f t="shared" si="30"/>
        <v>0</v>
      </c>
      <c r="AM185" s="228"/>
      <c r="AN185" s="229"/>
      <c r="AO185" s="227">
        <f t="shared" si="31"/>
        <v>0</v>
      </c>
      <c r="AP185" s="228"/>
      <c r="AQ185" s="229"/>
      <c r="AR185" s="227">
        <f t="shared" si="32"/>
        <v>0</v>
      </c>
      <c r="AS185" s="228"/>
      <c r="AT185" s="229"/>
      <c r="AU185" s="227">
        <f t="shared" si="33"/>
        <v>0</v>
      </c>
      <c r="AV185" s="228"/>
      <c r="AW185" s="229"/>
      <c r="AX185" s="227">
        <f t="shared" si="34"/>
        <v>0</v>
      </c>
      <c r="AY185" s="228"/>
      <c r="AZ185" s="229"/>
      <c r="BA185" s="227">
        <f t="shared" si="35"/>
        <v>0</v>
      </c>
      <c r="BB185" s="228"/>
      <c r="BC185" s="229"/>
      <c r="BD185" s="164"/>
      <c r="BF185" s="155"/>
      <c r="BG185" s="155"/>
      <c r="BH185" s="118"/>
      <c r="BI185" s="118"/>
      <c r="BJ185" s="118"/>
      <c r="BK185" s="118"/>
      <c r="BL185" s="118"/>
      <c r="BM185" s="118"/>
      <c r="BN185" s="118"/>
      <c r="BO185" s="118"/>
      <c r="BP185" s="118"/>
      <c r="BQ185" s="118"/>
      <c r="BR185" s="118"/>
      <c r="BS185" s="133"/>
      <c r="BT185" s="133"/>
      <c r="BU185" s="133"/>
      <c r="BV185" s="133"/>
      <c r="BW185" s="133"/>
    </row>
    <row r="186" spans="1:75" s="31" customFormat="1" ht="17.25" hidden="1" customHeight="1" x14ac:dyDescent="0.2">
      <c r="A186" s="72">
        <v>169</v>
      </c>
      <c r="B186" s="234"/>
      <c r="C186" s="234"/>
      <c r="D186" s="234"/>
      <c r="E186" s="234"/>
      <c r="F186" s="234"/>
      <c r="G186" s="234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  <c r="R186" s="235"/>
      <c r="S186" s="231"/>
      <c r="T186" s="232"/>
      <c r="U186" s="233"/>
      <c r="V186" s="230"/>
      <c r="W186" s="230"/>
      <c r="X186" s="230"/>
      <c r="Y186" s="181"/>
      <c r="Z186" s="231"/>
      <c r="AA186" s="232"/>
      <c r="AB186" s="233"/>
      <c r="AC186" s="227">
        <f t="shared" si="27"/>
        <v>0</v>
      </c>
      <c r="AD186" s="228"/>
      <c r="AE186" s="229"/>
      <c r="AF186" s="227">
        <f t="shared" si="28"/>
        <v>0</v>
      </c>
      <c r="AG186" s="228"/>
      <c r="AH186" s="229"/>
      <c r="AI186" s="227">
        <f t="shared" si="29"/>
        <v>0</v>
      </c>
      <c r="AJ186" s="228"/>
      <c r="AK186" s="229"/>
      <c r="AL186" s="227">
        <f t="shared" si="30"/>
        <v>0</v>
      </c>
      <c r="AM186" s="228"/>
      <c r="AN186" s="229"/>
      <c r="AO186" s="227">
        <f t="shared" si="31"/>
        <v>0</v>
      </c>
      <c r="AP186" s="228"/>
      <c r="AQ186" s="229"/>
      <c r="AR186" s="227">
        <f t="shared" si="32"/>
        <v>0</v>
      </c>
      <c r="AS186" s="228"/>
      <c r="AT186" s="229"/>
      <c r="AU186" s="227">
        <f t="shared" si="33"/>
        <v>0</v>
      </c>
      <c r="AV186" s="228"/>
      <c r="AW186" s="229"/>
      <c r="AX186" s="227">
        <f t="shared" si="34"/>
        <v>0</v>
      </c>
      <c r="AY186" s="228"/>
      <c r="AZ186" s="229"/>
      <c r="BA186" s="227">
        <f t="shared" si="35"/>
        <v>0</v>
      </c>
      <c r="BB186" s="228"/>
      <c r="BC186" s="229"/>
      <c r="BD186" s="164"/>
      <c r="BF186" s="155"/>
      <c r="BG186" s="155"/>
      <c r="BH186" s="118"/>
      <c r="BI186" s="118"/>
      <c r="BJ186" s="118"/>
      <c r="BK186" s="118"/>
      <c r="BL186" s="118"/>
      <c r="BM186" s="118"/>
      <c r="BN186" s="118"/>
      <c r="BO186" s="118"/>
      <c r="BP186" s="118"/>
      <c r="BQ186" s="118"/>
      <c r="BR186" s="118"/>
      <c r="BS186" s="133"/>
      <c r="BT186" s="133"/>
      <c r="BU186" s="133"/>
      <c r="BV186" s="133"/>
      <c r="BW186" s="133"/>
    </row>
    <row r="187" spans="1:75" s="31" customFormat="1" ht="17.25" hidden="1" customHeight="1" x14ac:dyDescent="0.2">
      <c r="A187" s="72">
        <v>170</v>
      </c>
      <c r="B187" s="234"/>
      <c r="C187" s="234"/>
      <c r="D187" s="234"/>
      <c r="E187" s="234"/>
      <c r="F187" s="234"/>
      <c r="G187" s="234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35"/>
      <c r="S187" s="231"/>
      <c r="T187" s="232"/>
      <c r="U187" s="233"/>
      <c r="V187" s="230"/>
      <c r="W187" s="230"/>
      <c r="X187" s="230"/>
      <c r="Y187" s="181"/>
      <c r="Z187" s="231"/>
      <c r="AA187" s="232"/>
      <c r="AB187" s="233"/>
      <c r="AC187" s="227">
        <f t="shared" si="27"/>
        <v>0</v>
      </c>
      <c r="AD187" s="228"/>
      <c r="AE187" s="229"/>
      <c r="AF187" s="227">
        <f t="shared" si="28"/>
        <v>0</v>
      </c>
      <c r="AG187" s="228"/>
      <c r="AH187" s="229"/>
      <c r="AI187" s="227">
        <f t="shared" si="29"/>
        <v>0</v>
      </c>
      <c r="AJ187" s="228"/>
      <c r="AK187" s="229"/>
      <c r="AL187" s="227">
        <f t="shared" si="30"/>
        <v>0</v>
      </c>
      <c r="AM187" s="228"/>
      <c r="AN187" s="229"/>
      <c r="AO187" s="227">
        <f t="shared" si="31"/>
        <v>0</v>
      </c>
      <c r="AP187" s="228"/>
      <c r="AQ187" s="229"/>
      <c r="AR187" s="227">
        <f t="shared" si="32"/>
        <v>0</v>
      </c>
      <c r="AS187" s="228"/>
      <c r="AT187" s="229"/>
      <c r="AU187" s="227">
        <f t="shared" si="33"/>
        <v>0</v>
      </c>
      <c r="AV187" s="228"/>
      <c r="AW187" s="229"/>
      <c r="AX187" s="227">
        <f t="shared" si="34"/>
        <v>0</v>
      </c>
      <c r="AY187" s="228"/>
      <c r="AZ187" s="229"/>
      <c r="BA187" s="227">
        <f t="shared" si="35"/>
        <v>0</v>
      </c>
      <c r="BB187" s="228"/>
      <c r="BC187" s="229"/>
      <c r="BD187" s="164"/>
      <c r="BF187" s="155"/>
      <c r="BG187" s="155"/>
      <c r="BH187" s="118"/>
      <c r="BI187" s="118"/>
      <c r="BJ187" s="118"/>
      <c r="BK187" s="118"/>
      <c r="BL187" s="118"/>
      <c r="BM187" s="118"/>
      <c r="BN187" s="118"/>
      <c r="BO187" s="118"/>
      <c r="BP187" s="118"/>
      <c r="BQ187" s="118"/>
      <c r="BR187" s="118"/>
      <c r="BS187" s="133"/>
      <c r="BT187" s="133"/>
      <c r="BU187" s="133"/>
      <c r="BV187" s="133"/>
      <c r="BW187" s="133"/>
    </row>
    <row r="188" spans="1:75" s="31" customFormat="1" ht="17.25" hidden="1" customHeight="1" x14ac:dyDescent="0.2">
      <c r="A188" s="72">
        <v>171</v>
      </c>
      <c r="B188" s="234"/>
      <c r="C188" s="234"/>
      <c r="D188" s="234"/>
      <c r="E188" s="234"/>
      <c r="F188" s="234"/>
      <c r="G188" s="234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  <c r="R188" s="235"/>
      <c r="S188" s="231"/>
      <c r="T188" s="232"/>
      <c r="U188" s="233"/>
      <c r="V188" s="230"/>
      <c r="W188" s="230"/>
      <c r="X188" s="230"/>
      <c r="Y188" s="181"/>
      <c r="Z188" s="231"/>
      <c r="AA188" s="232"/>
      <c r="AB188" s="233"/>
      <c r="AC188" s="227">
        <f t="shared" si="27"/>
        <v>0</v>
      </c>
      <c r="AD188" s="228"/>
      <c r="AE188" s="229"/>
      <c r="AF188" s="227">
        <f t="shared" si="28"/>
        <v>0</v>
      </c>
      <c r="AG188" s="228"/>
      <c r="AH188" s="229"/>
      <c r="AI188" s="227">
        <f t="shared" si="29"/>
        <v>0</v>
      </c>
      <c r="AJ188" s="228"/>
      <c r="AK188" s="229"/>
      <c r="AL188" s="227">
        <f t="shared" si="30"/>
        <v>0</v>
      </c>
      <c r="AM188" s="228"/>
      <c r="AN188" s="229"/>
      <c r="AO188" s="227">
        <f t="shared" si="31"/>
        <v>0</v>
      </c>
      <c r="AP188" s="228"/>
      <c r="AQ188" s="229"/>
      <c r="AR188" s="227">
        <f t="shared" si="32"/>
        <v>0</v>
      </c>
      <c r="AS188" s="228"/>
      <c r="AT188" s="229"/>
      <c r="AU188" s="227">
        <f t="shared" si="33"/>
        <v>0</v>
      </c>
      <c r="AV188" s="228"/>
      <c r="AW188" s="229"/>
      <c r="AX188" s="227">
        <f t="shared" si="34"/>
        <v>0</v>
      </c>
      <c r="AY188" s="228"/>
      <c r="AZ188" s="229"/>
      <c r="BA188" s="227">
        <f t="shared" si="35"/>
        <v>0</v>
      </c>
      <c r="BB188" s="228"/>
      <c r="BC188" s="229"/>
      <c r="BD188" s="164"/>
      <c r="BF188" s="155"/>
      <c r="BG188" s="155"/>
      <c r="BH188" s="118"/>
      <c r="BI188" s="118"/>
      <c r="BJ188" s="118"/>
      <c r="BK188" s="118"/>
      <c r="BL188" s="118"/>
      <c r="BM188" s="118"/>
      <c r="BN188" s="118"/>
      <c r="BO188" s="118"/>
      <c r="BP188" s="118"/>
      <c r="BQ188" s="118"/>
      <c r="BR188" s="118"/>
      <c r="BS188" s="133"/>
      <c r="BT188" s="133"/>
      <c r="BU188" s="133"/>
      <c r="BV188" s="133"/>
      <c r="BW188" s="133"/>
    </row>
    <row r="189" spans="1:75" s="31" customFormat="1" ht="17.25" hidden="1" customHeight="1" x14ac:dyDescent="0.2">
      <c r="A189" s="72">
        <v>172</v>
      </c>
      <c r="B189" s="234"/>
      <c r="C189" s="234"/>
      <c r="D189" s="234"/>
      <c r="E189" s="234"/>
      <c r="F189" s="234"/>
      <c r="G189" s="234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  <c r="R189" s="235"/>
      <c r="S189" s="231"/>
      <c r="T189" s="232"/>
      <c r="U189" s="233"/>
      <c r="V189" s="230"/>
      <c r="W189" s="230"/>
      <c r="X189" s="230"/>
      <c r="Y189" s="181"/>
      <c r="Z189" s="231"/>
      <c r="AA189" s="232"/>
      <c r="AB189" s="233"/>
      <c r="AC189" s="227">
        <f t="shared" si="27"/>
        <v>0</v>
      </c>
      <c r="AD189" s="228"/>
      <c r="AE189" s="229"/>
      <c r="AF189" s="227">
        <f t="shared" si="28"/>
        <v>0</v>
      </c>
      <c r="AG189" s="228"/>
      <c r="AH189" s="229"/>
      <c r="AI189" s="227">
        <f t="shared" si="29"/>
        <v>0</v>
      </c>
      <c r="AJ189" s="228"/>
      <c r="AK189" s="229"/>
      <c r="AL189" s="227">
        <f t="shared" si="30"/>
        <v>0</v>
      </c>
      <c r="AM189" s="228"/>
      <c r="AN189" s="229"/>
      <c r="AO189" s="227">
        <f t="shared" si="31"/>
        <v>0</v>
      </c>
      <c r="AP189" s="228"/>
      <c r="AQ189" s="229"/>
      <c r="AR189" s="227">
        <f t="shared" si="32"/>
        <v>0</v>
      </c>
      <c r="AS189" s="228"/>
      <c r="AT189" s="229"/>
      <c r="AU189" s="227">
        <f t="shared" si="33"/>
        <v>0</v>
      </c>
      <c r="AV189" s="228"/>
      <c r="AW189" s="229"/>
      <c r="AX189" s="227">
        <f t="shared" si="34"/>
        <v>0</v>
      </c>
      <c r="AY189" s="228"/>
      <c r="AZ189" s="229"/>
      <c r="BA189" s="227">
        <f t="shared" si="35"/>
        <v>0</v>
      </c>
      <c r="BB189" s="228"/>
      <c r="BC189" s="229"/>
      <c r="BD189" s="164"/>
      <c r="BF189" s="155"/>
      <c r="BG189" s="155"/>
      <c r="BH189" s="118"/>
      <c r="BI189" s="118"/>
      <c r="BJ189" s="118"/>
      <c r="BK189" s="118"/>
      <c r="BL189" s="118"/>
      <c r="BM189" s="118"/>
      <c r="BN189" s="118"/>
      <c r="BO189" s="118"/>
      <c r="BP189" s="118"/>
      <c r="BQ189" s="118"/>
      <c r="BR189" s="118"/>
      <c r="BS189" s="133"/>
      <c r="BT189" s="133"/>
      <c r="BU189" s="133"/>
      <c r="BV189" s="133"/>
      <c r="BW189" s="133"/>
    </row>
    <row r="190" spans="1:75" s="31" customFormat="1" ht="17.25" hidden="1" customHeight="1" x14ac:dyDescent="0.2">
      <c r="A190" s="72">
        <v>173</v>
      </c>
      <c r="B190" s="234"/>
      <c r="C190" s="234"/>
      <c r="D190" s="234"/>
      <c r="E190" s="234"/>
      <c r="F190" s="234"/>
      <c r="G190" s="234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  <c r="R190" s="235"/>
      <c r="S190" s="231"/>
      <c r="T190" s="232"/>
      <c r="U190" s="233"/>
      <c r="V190" s="230"/>
      <c r="W190" s="230"/>
      <c r="X190" s="230"/>
      <c r="Y190" s="181"/>
      <c r="Z190" s="231"/>
      <c r="AA190" s="232"/>
      <c r="AB190" s="233"/>
      <c r="AC190" s="227">
        <f t="shared" si="27"/>
        <v>0</v>
      </c>
      <c r="AD190" s="228"/>
      <c r="AE190" s="229"/>
      <c r="AF190" s="227">
        <f t="shared" si="28"/>
        <v>0</v>
      </c>
      <c r="AG190" s="228"/>
      <c r="AH190" s="229"/>
      <c r="AI190" s="227">
        <f t="shared" si="29"/>
        <v>0</v>
      </c>
      <c r="AJ190" s="228"/>
      <c r="AK190" s="229"/>
      <c r="AL190" s="227">
        <f t="shared" si="30"/>
        <v>0</v>
      </c>
      <c r="AM190" s="228"/>
      <c r="AN190" s="229"/>
      <c r="AO190" s="227">
        <f t="shared" si="31"/>
        <v>0</v>
      </c>
      <c r="AP190" s="228"/>
      <c r="AQ190" s="229"/>
      <c r="AR190" s="227">
        <f t="shared" si="32"/>
        <v>0</v>
      </c>
      <c r="AS190" s="228"/>
      <c r="AT190" s="229"/>
      <c r="AU190" s="227">
        <f t="shared" si="33"/>
        <v>0</v>
      </c>
      <c r="AV190" s="228"/>
      <c r="AW190" s="229"/>
      <c r="AX190" s="227">
        <f t="shared" si="34"/>
        <v>0</v>
      </c>
      <c r="AY190" s="228"/>
      <c r="AZ190" s="229"/>
      <c r="BA190" s="227">
        <f t="shared" si="35"/>
        <v>0</v>
      </c>
      <c r="BB190" s="228"/>
      <c r="BC190" s="229"/>
      <c r="BD190" s="164"/>
      <c r="BF190" s="155"/>
      <c r="BG190" s="155"/>
      <c r="BH190" s="118"/>
      <c r="BI190" s="118"/>
      <c r="BJ190" s="118"/>
      <c r="BK190" s="118"/>
      <c r="BL190" s="118"/>
      <c r="BM190" s="118"/>
      <c r="BN190" s="118"/>
      <c r="BO190" s="118"/>
      <c r="BP190" s="118"/>
      <c r="BQ190" s="118"/>
      <c r="BR190" s="118"/>
      <c r="BS190" s="133"/>
      <c r="BT190" s="133"/>
      <c r="BU190" s="133"/>
      <c r="BV190" s="133"/>
      <c r="BW190" s="133"/>
    </row>
    <row r="191" spans="1:75" s="31" customFormat="1" ht="17.25" hidden="1" customHeight="1" x14ac:dyDescent="0.2">
      <c r="A191" s="72">
        <v>174</v>
      </c>
      <c r="B191" s="234"/>
      <c r="C191" s="234"/>
      <c r="D191" s="234"/>
      <c r="E191" s="234"/>
      <c r="F191" s="234"/>
      <c r="G191" s="234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  <c r="R191" s="235"/>
      <c r="S191" s="231"/>
      <c r="T191" s="232"/>
      <c r="U191" s="233"/>
      <c r="V191" s="230"/>
      <c r="W191" s="230"/>
      <c r="X191" s="230"/>
      <c r="Y191" s="181"/>
      <c r="Z191" s="231"/>
      <c r="AA191" s="232"/>
      <c r="AB191" s="233"/>
      <c r="AC191" s="227">
        <f t="shared" si="27"/>
        <v>0</v>
      </c>
      <c r="AD191" s="228"/>
      <c r="AE191" s="229"/>
      <c r="AF191" s="227">
        <f t="shared" si="28"/>
        <v>0</v>
      </c>
      <c r="AG191" s="228"/>
      <c r="AH191" s="229"/>
      <c r="AI191" s="227">
        <f t="shared" si="29"/>
        <v>0</v>
      </c>
      <c r="AJ191" s="228"/>
      <c r="AK191" s="229"/>
      <c r="AL191" s="227">
        <f t="shared" si="30"/>
        <v>0</v>
      </c>
      <c r="AM191" s="228"/>
      <c r="AN191" s="229"/>
      <c r="AO191" s="227">
        <f t="shared" si="31"/>
        <v>0</v>
      </c>
      <c r="AP191" s="228"/>
      <c r="AQ191" s="229"/>
      <c r="AR191" s="227">
        <f t="shared" si="32"/>
        <v>0</v>
      </c>
      <c r="AS191" s="228"/>
      <c r="AT191" s="229"/>
      <c r="AU191" s="227">
        <f t="shared" si="33"/>
        <v>0</v>
      </c>
      <c r="AV191" s="228"/>
      <c r="AW191" s="229"/>
      <c r="AX191" s="227">
        <f t="shared" si="34"/>
        <v>0</v>
      </c>
      <c r="AY191" s="228"/>
      <c r="AZ191" s="229"/>
      <c r="BA191" s="227">
        <f t="shared" si="35"/>
        <v>0</v>
      </c>
      <c r="BB191" s="228"/>
      <c r="BC191" s="229"/>
      <c r="BD191" s="164"/>
      <c r="BF191" s="155"/>
      <c r="BG191" s="155"/>
      <c r="BH191" s="118"/>
      <c r="BI191" s="118"/>
      <c r="BJ191" s="118"/>
      <c r="BK191" s="118"/>
      <c r="BL191" s="118"/>
      <c r="BM191" s="118"/>
      <c r="BN191" s="118"/>
      <c r="BO191" s="118"/>
      <c r="BP191" s="118"/>
      <c r="BQ191" s="118"/>
      <c r="BR191" s="118"/>
      <c r="BS191" s="133"/>
      <c r="BT191" s="133"/>
      <c r="BU191" s="133"/>
      <c r="BV191" s="133"/>
      <c r="BW191" s="133"/>
    </row>
    <row r="192" spans="1:75" s="31" customFormat="1" ht="17.25" hidden="1" customHeight="1" x14ac:dyDescent="0.2">
      <c r="A192" s="72">
        <v>175</v>
      </c>
      <c r="B192" s="234"/>
      <c r="C192" s="234"/>
      <c r="D192" s="234"/>
      <c r="E192" s="234"/>
      <c r="F192" s="234"/>
      <c r="G192" s="234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  <c r="R192" s="235"/>
      <c r="S192" s="231"/>
      <c r="T192" s="232"/>
      <c r="U192" s="233"/>
      <c r="V192" s="230"/>
      <c r="W192" s="230"/>
      <c r="X192" s="230"/>
      <c r="Y192" s="181"/>
      <c r="Z192" s="231"/>
      <c r="AA192" s="232"/>
      <c r="AB192" s="233"/>
      <c r="AC192" s="227">
        <f t="shared" si="27"/>
        <v>0</v>
      </c>
      <c r="AD192" s="228"/>
      <c r="AE192" s="229"/>
      <c r="AF192" s="227">
        <f t="shared" si="28"/>
        <v>0</v>
      </c>
      <c r="AG192" s="228"/>
      <c r="AH192" s="229"/>
      <c r="AI192" s="227">
        <f t="shared" si="29"/>
        <v>0</v>
      </c>
      <c r="AJ192" s="228"/>
      <c r="AK192" s="229"/>
      <c r="AL192" s="227">
        <f t="shared" si="30"/>
        <v>0</v>
      </c>
      <c r="AM192" s="228"/>
      <c r="AN192" s="229"/>
      <c r="AO192" s="227">
        <f t="shared" si="31"/>
        <v>0</v>
      </c>
      <c r="AP192" s="228"/>
      <c r="AQ192" s="229"/>
      <c r="AR192" s="227">
        <f t="shared" si="32"/>
        <v>0</v>
      </c>
      <c r="AS192" s="228"/>
      <c r="AT192" s="229"/>
      <c r="AU192" s="227">
        <f t="shared" si="33"/>
        <v>0</v>
      </c>
      <c r="AV192" s="228"/>
      <c r="AW192" s="229"/>
      <c r="AX192" s="227">
        <f t="shared" si="34"/>
        <v>0</v>
      </c>
      <c r="AY192" s="228"/>
      <c r="AZ192" s="229"/>
      <c r="BA192" s="227">
        <f t="shared" si="35"/>
        <v>0</v>
      </c>
      <c r="BB192" s="228"/>
      <c r="BC192" s="229"/>
      <c r="BD192" s="164"/>
      <c r="BF192" s="155"/>
      <c r="BG192" s="155"/>
      <c r="BH192" s="118"/>
      <c r="BI192" s="118"/>
      <c r="BJ192" s="118"/>
      <c r="BK192" s="118"/>
      <c r="BL192" s="118"/>
      <c r="BM192" s="118"/>
      <c r="BN192" s="118"/>
      <c r="BO192" s="118"/>
      <c r="BP192" s="118"/>
      <c r="BQ192" s="118"/>
      <c r="BR192" s="118"/>
      <c r="BS192" s="133"/>
      <c r="BT192" s="133"/>
      <c r="BU192" s="133"/>
      <c r="BV192" s="133"/>
      <c r="BW192" s="133"/>
    </row>
    <row r="193" spans="1:75" s="31" customFormat="1" ht="17.25" hidden="1" customHeight="1" x14ac:dyDescent="0.2">
      <c r="A193" s="72">
        <v>176</v>
      </c>
      <c r="B193" s="234"/>
      <c r="C193" s="234"/>
      <c r="D193" s="234"/>
      <c r="E193" s="234"/>
      <c r="F193" s="234"/>
      <c r="G193" s="234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  <c r="R193" s="235"/>
      <c r="S193" s="231"/>
      <c r="T193" s="232"/>
      <c r="U193" s="233"/>
      <c r="V193" s="230"/>
      <c r="W193" s="230"/>
      <c r="X193" s="230"/>
      <c r="Y193" s="181"/>
      <c r="Z193" s="231"/>
      <c r="AA193" s="232"/>
      <c r="AB193" s="233"/>
      <c r="AC193" s="227">
        <f t="shared" si="27"/>
        <v>0</v>
      </c>
      <c r="AD193" s="228"/>
      <c r="AE193" s="229"/>
      <c r="AF193" s="227">
        <f t="shared" si="28"/>
        <v>0</v>
      </c>
      <c r="AG193" s="228"/>
      <c r="AH193" s="229"/>
      <c r="AI193" s="227">
        <f t="shared" si="29"/>
        <v>0</v>
      </c>
      <c r="AJ193" s="228"/>
      <c r="AK193" s="229"/>
      <c r="AL193" s="227">
        <f t="shared" si="30"/>
        <v>0</v>
      </c>
      <c r="AM193" s="228"/>
      <c r="AN193" s="229"/>
      <c r="AO193" s="227">
        <f t="shared" si="31"/>
        <v>0</v>
      </c>
      <c r="AP193" s="228"/>
      <c r="AQ193" s="229"/>
      <c r="AR193" s="227">
        <f t="shared" si="32"/>
        <v>0</v>
      </c>
      <c r="AS193" s="228"/>
      <c r="AT193" s="229"/>
      <c r="AU193" s="227">
        <f t="shared" si="33"/>
        <v>0</v>
      </c>
      <c r="AV193" s="228"/>
      <c r="AW193" s="229"/>
      <c r="AX193" s="227">
        <f t="shared" si="34"/>
        <v>0</v>
      </c>
      <c r="AY193" s="228"/>
      <c r="AZ193" s="229"/>
      <c r="BA193" s="227">
        <f t="shared" si="35"/>
        <v>0</v>
      </c>
      <c r="BB193" s="228"/>
      <c r="BC193" s="229"/>
      <c r="BD193" s="164"/>
      <c r="BF193" s="155"/>
      <c r="BG193" s="155"/>
      <c r="BH193" s="118"/>
      <c r="BI193" s="118"/>
      <c r="BJ193" s="118"/>
      <c r="BK193" s="118"/>
      <c r="BL193" s="118"/>
      <c r="BM193" s="118"/>
      <c r="BN193" s="118"/>
      <c r="BO193" s="118"/>
      <c r="BP193" s="118"/>
      <c r="BQ193" s="118"/>
      <c r="BR193" s="118"/>
      <c r="BS193" s="133"/>
      <c r="BT193" s="133"/>
      <c r="BU193" s="133"/>
      <c r="BV193" s="133"/>
      <c r="BW193" s="133"/>
    </row>
    <row r="194" spans="1:75" s="31" customFormat="1" ht="17.25" hidden="1" customHeight="1" x14ac:dyDescent="0.2">
      <c r="A194" s="72">
        <v>177</v>
      </c>
      <c r="B194" s="234"/>
      <c r="C194" s="234"/>
      <c r="D194" s="234"/>
      <c r="E194" s="234"/>
      <c r="F194" s="234"/>
      <c r="G194" s="234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  <c r="S194" s="231"/>
      <c r="T194" s="232"/>
      <c r="U194" s="233"/>
      <c r="V194" s="230"/>
      <c r="W194" s="230"/>
      <c r="X194" s="230"/>
      <c r="Y194" s="181"/>
      <c r="Z194" s="231"/>
      <c r="AA194" s="232"/>
      <c r="AB194" s="233"/>
      <c r="AC194" s="227">
        <f t="shared" si="27"/>
        <v>0</v>
      </c>
      <c r="AD194" s="228"/>
      <c r="AE194" s="229"/>
      <c r="AF194" s="227">
        <f t="shared" si="28"/>
        <v>0</v>
      </c>
      <c r="AG194" s="228"/>
      <c r="AH194" s="229"/>
      <c r="AI194" s="227">
        <f t="shared" si="29"/>
        <v>0</v>
      </c>
      <c r="AJ194" s="228"/>
      <c r="AK194" s="229"/>
      <c r="AL194" s="227">
        <f t="shared" si="30"/>
        <v>0</v>
      </c>
      <c r="AM194" s="228"/>
      <c r="AN194" s="229"/>
      <c r="AO194" s="227">
        <f t="shared" si="31"/>
        <v>0</v>
      </c>
      <c r="AP194" s="228"/>
      <c r="AQ194" s="229"/>
      <c r="AR194" s="227">
        <f t="shared" si="32"/>
        <v>0</v>
      </c>
      <c r="AS194" s="228"/>
      <c r="AT194" s="229"/>
      <c r="AU194" s="227">
        <f t="shared" si="33"/>
        <v>0</v>
      </c>
      <c r="AV194" s="228"/>
      <c r="AW194" s="229"/>
      <c r="AX194" s="227">
        <f t="shared" si="34"/>
        <v>0</v>
      </c>
      <c r="AY194" s="228"/>
      <c r="AZ194" s="229"/>
      <c r="BA194" s="227">
        <f t="shared" si="35"/>
        <v>0</v>
      </c>
      <c r="BB194" s="228"/>
      <c r="BC194" s="229"/>
      <c r="BD194" s="164"/>
      <c r="BF194" s="155"/>
      <c r="BG194" s="155"/>
      <c r="BH194" s="118"/>
      <c r="BI194" s="118"/>
      <c r="BJ194" s="118"/>
      <c r="BK194" s="118"/>
      <c r="BL194" s="118"/>
      <c r="BM194" s="118"/>
      <c r="BN194" s="118"/>
      <c r="BO194" s="118"/>
      <c r="BP194" s="118"/>
      <c r="BQ194" s="118"/>
      <c r="BR194" s="118"/>
      <c r="BS194" s="133"/>
      <c r="BT194" s="133"/>
      <c r="BU194" s="133"/>
      <c r="BV194" s="133"/>
      <c r="BW194" s="133"/>
    </row>
    <row r="195" spans="1:75" s="31" customFormat="1" ht="17.25" hidden="1" customHeight="1" x14ac:dyDescent="0.2">
      <c r="A195" s="72">
        <v>178</v>
      </c>
      <c r="B195" s="234"/>
      <c r="C195" s="234"/>
      <c r="D195" s="234"/>
      <c r="E195" s="234"/>
      <c r="F195" s="234"/>
      <c r="G195" s="234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  <c r="R195" s="235"/>
      <c r="S195" s="231"/>
      <c r="T195" s="232"/>
      <c r="U195" s="233"/>
      <c r="V195" s="230"/>
      <c r="W195" s="230"/>
      <c r="X195" s="230"/>
      <c r="Y195" s="181"/>
      <c r="Z195" s="231"/>
      <c r="AA195" s="232"/>
      <c r="AB195" s="233"/>
      <c r="AC195" s="227">
        <f t="shared" si="27"/>
        <v>0</v>
      </c>
      <c r="AD195" s="228"/>
      <c r="AE195" s="229"/>
      <c r="AF195" s="227">
        <f t="shared" si="28"/>
        <v>0</v>
      </c>
      <c r="AG195" s="228"/>
      <c r="AH195" s="229"/>
      <c r="AI195" s="227">
        <f t="shared" si="29"/>
        <v>0</v>
      </c>
      <c r="AJ195" s="228"/>
      <c r="AK195" s="229"/>
      <c r="AL195" s="227">
        <f t="shared" si="30"/>
        <v>0</v>
      </c>
      <c r="AM195" s="228"/>
      <c r="AN195" s="229"/>
      <c r="AO195" s="227">
        <f t="shared" si="31"/>
        <v>0</v>
      </c>
      <c r="AP195" s="228"/>
      <c r="AQ195" s="229"/>
      <c r="AR195" s="227">
        <f t="shared" si="32"/>
        <v>0</v>
      </c>
      <c r="AS195" s="228"/>
      <c r="AT195" s="229"/>
      <c r="AU195" s="227">
        <f t="shared" si="33"/>
        <v>0</v>
      </c>
      <c r="AV195" s="228"/>
      <c r="AW195" s="229"/>
      <c r="AX195" s="227">
        <f t="shared" si="34"/>
        <v>0</v>
      </c>
      <c r="AY195" s="228"/>
      <c r="AZ195" s="229"/>
      <c r="BA195" s="227">
        <f t="shared" si="35"/>
        <v>0</v>
      </c>
      <c r="BB195" s="228"/>
      <c r="BC195" s="229"/>
      <c r="BD195" s="164"/>
      <c r="BF195" s="155"/>
      <c r="BG195" s="155"/>
      <c r="BH195" s="118"/>
      <c r="BI195" s="118"/>
      <c r="BJ195" s="118"/>
      <c r="BK195" s="118"/>
      <c r="BL195" s="118"/>
      <c r="BM195" s="118"/>
      <c r="BN195" s="118"/>
      <c r="BO195" s="118"/>
      <c r="BP195" s="118"/>
      <c r="BQ195" s="118"/>
      <c r="BR195" s="118"/>
      <c r="BS195" s="133"/>
      <c r="BT195" s="133"/>
      <c r="BU195" s="133"/>
      <c r="BV195" s="133"/>
      <c r="BW195" s="133"/>
    </row>
    <row r="196" spans="1:75" s="31" customFormat="1" ht="17.25" hidden="1" customHeight="1" x14ac:dyDescent="0.2">
      <c r="A196" s="72">
        <v>179</v>
      </c>
      <c r="B196" s="234"/>
      <c r="C196" s="234"/>
      <c r="D196" s="234"/>
      <c r="E196" s="234"/>
      <c r="F196" s="234"/>
      <c r="G196" s="234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  <c r="R196" s="235"/>
      <c r="S196" s="231"/>
      <c r="T196" s="232"/>
      <c r="U196" s="233"/>
      <c r="V196" s="230"/>
      <c r="W196" s="230"/>
      <c r="X196" s="230"/>
      <c r="Y196" s="181"/>
      <c r="Z196" s="231"/>
      <c r="AA196" s="232"/>
      <c r="AB196" s="233"/>
      <c r="AC196" s="227">
        <f t="shared" si="27"/>
        <v>0</v>
      </c>
      <c r="AD196" s="228"/>
      <c r="AE196" s="229"/>
      <c r="AF196" s="227">
        <f t="shared" si="28"/>
        <v>0</v>
      </c>
      <c r="AG196" s="228"/>
      <c r="AH196" s="229"/>
      <c r="AI196" s="227">
        <f t="shared" si="29"/>
        <v>0</v>
      </c>
      <c r="AJ196" s="228"/>
      <c r="AK196" s="229"/>
      <c r="AL196" s="227">
        <f t="shared" si="30"/>
        <v>0</v>
      </c>
      <c r="AM196" s="228"/>
      <c r="AN196" s="229"/>
      <c r="AO196" s="227">
        <f t="shared" si="31"/>
        <v>0</v>
      </c>
      <c r="AP196" s="228"/>
      <c r="AQ196" s="229"/>
      <c r="AR196" s="227">
        <f t="shared" si="32"/>
        <v>0</v>
      </c>
      <c r="AS196" s="228"/>
      <c r="AT196" s="229"/>
      <c r="AU196" s="227">
        <f t="shared" si="33"/>
        <v>0</v>
      </c>
      <c r="AV196" s="228"/>
      <c r="AW196" s="229"/>
      <c r="AX196" s="227">
        <f t="shared" si="34"/>
        <v>0</v>
      </c>
      <c r="AY196" s="228"/>
      <c r="AZ196" s="229"/>
      <c r="BA196" s="227">
        <f t="shared" si="35"/>
        <v>0</v>
      </c>
      <c r="BB196" s="228"/>
      <c r="BC196" s="229"/>
      <c r="BD196" s="164"/>
      <c r="BF196" s="155"/>
      <c r="BG196" s="155"/>
      <c r="BH196" s="118"/>
      <c r="BI196" s="118"/>
      <c r="BJ196" s="118"/>
      <c r="BK196" s="118"/>
      <c r="BL196" s="118"/>
      <c r="BM196" s="118"/>
      <c r="BN196" s="118"/>
      <c r="BO196" s="118"/>
      <c r="BP196" s="118"/>
      <c r="BQ196" s="118"/>
      <c r="BR196" s="118"/>
      <c r="BS196" s="133"/>
      <c r="BT196" s="133"/>
      <c r="BU196" s="133"/>
      <c r="BV196" s="133"/>
      <c r="BW196" s="133"/>
    </row>
    <row r="197" spans="1:75" s="31" customFormat="1" ht="17.25" hidden="1" customHeight="1" x14ac:dyDescent="0.2">
      <c r="A197" s="72">
        <v>180</v>
      </c>
      <c r="B197" s="234"/>
      <c r="C197" s="234"/>
      <c r="D197" s="234"/>
      <c r="E197" s="234"/>
      <c r="F197" s="234"/>
      <c r="G197" s="234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  <c r="R197" s="235"/>
      <c r="S197" s="231"/>
      <c r="T197" s="232"/>
      <c r="U197" s="233"/>
      <c r="V197" s="230"/>
      <c r="W197" s="230"/>
      <c r="X197" s="230"/>
      <c r="Y197" s="181"/>
      <c r="Z197" s="231"/>
      <c r="AA197" s="232"/>
      <c r="AB197" s="233"/>
      <c r="AC197" s="227">
        <f t="shared" si="27"/>
        <v>0</v>
      </c>
      <c r="AD197" s="228"/>
      <c r="AE197" s="229"/>
      <c r="AF197" s="227">
        <f t="shared" si="28"/>
        <v>0</v>
      </c>
      <c r="AG197" s="228"/>
      <c r="AH197" s="229"/>
      <c r="AI197" s="227">
        <f t="shared" si="29"/>
        <v>0</v>
      </c>
      <c r="AJ197" s="228"/>
      <c r="AK197" s="229"/>
      <c r="AL197" s="227">
        <f t="shared" si="30"/>
        <v>0</v>
      </c>
      <c r="AM197" s="228"/>
      <c r="AN197" s="229"/>
      <c r="AO197" s="227">
        <f t="shared" si="31"/>
        <v>0</v>
      </c>
      <c r="AP197" s="228"/>
      <c r="AQ197" s="229"/>
      <c r="AR197" s="227">
        <f t="shared" si="32"/>
        <v>0</v>
      </c>
      <c r="AS197" s="228"/>
      <c r="AT197" s="229"/>
      <c r="AU197" s="227">
        <f t="shared" si="33"/>
        <v>0</v>
      </c>
      <c r="AV197" s="228"/>
      <c r="AW197" s="229"/>
      <c r="AX197" s="227">
        <f t="shared" si="34"/>
        <v>0</v>
      </c>
      <c r="AY197" s="228"/>
      <c r="AZ197" s="229"/>
      <c r="BA197" s="227">
        <f t="shared" si="35"/>
        <v>0</v>
      </c>
      <c r="BB197" s="228"/>
      <c r="BC197" s="229"/>
      <c r="BD197" s="164"/>
      <c r="BF197" s="155"/>
      <c r="BG197" s="155"/>
      <c r="BH197" s="118"/>
      <c r="BI197" s="118"/>
      <c r="BJ197" s="118"/>
      <c r="BK197" s="118"/>
      <c r="BL197" s="118"/>
      <c r="BM197" s="118"/>
      <c r="BN197" s="118"/>
      <c r="BO197" s="118"/>
      <c r="BP197" s="118"/>
      <c r="BQ197" s="118"/>
      <c r="BR197" s="118"/>
      <c r="BS197" s="133"/>
      <c r="BT197" s="133"/>
      <c r="BU197" s="133"/>
      <c r="BV197" s="133"/>
      <c r="BW197" s="133"/>
    </row>
    <row r="198" spans="1:75" s="31" customFormat="1" ht="17.25" hidden="1" customHeight="1" x14ac:dyDescent="0.2">
      <c r="A198" s="72">
        <v>181</v>
      </c>
      <c r="B198" s="234"/>
      <c r="C198" s="234"/>
      <c r="D198" s="234"/>
      <c r="E198" s="234"/>
      <c r="F198" s="234"/>
      <c r="G198" s="234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  <c r="R198" s="235"/>
      <c r="S198" s="231"/>
      <c r="T198" s="232"/>
      <c r="U198" s="233"/>
      <c r="V198" s="230"/>
      <c r="W198" s="230"/>
      <c r="X198" s="230"/>
      <c r="Y198" s="181"/>
      <c r="Z198" s="231"/>
      <c r="AA198" s="232"/>
      <c r="AB198" s="233"/>
      <c r="AC198" s="227">
        <f t="shared" si="27"/>
        <v>0</v>
      </c>
      <c r="AD198" s="228"/>
      <c r="AE198" s="229"/>
      <c r="AF198" s="227">
        <f t="shared" si="28"/>
        <v>0</v>
      </c>
      <c r="AG198" s="228"/>
      <c r="AH198" s="229"/>
      <c r="AI198" s="227">
        <f t="shared" si="29"/>
        <v>0</v>
      </c>
      <c r="AJ198" s="228"/>
      <c r="AK198" s="229"/>
      <c r="AL198" s="227">
        <f t="shared" si="30"/>
        <v>0</v>
      </c>
      <c r="AM198" s="228"/>
      <c r="AN198" s="229"/>
      <c r="AO198" s="227">
        <f t="shared" si="31"/>
        <v>0</v>
      </c>
      <c r="AP198" s="228"/>
      <c r="AQ198" s="229"/>
      <c r="AR198" s="227">
        <f t="shared" si="32"/>
        <v>0</v>
      </c>
      <c r="AS198" s="228"/>
      <c r="AT198" s="229"/>
      <c r="AU198" s="227">
        <f t="shared" si="33"/>
        <v>0</v>
      </c>
      <c r="AV198" s="228"/>
      <c r="AW198" s="229"/>
      <c r="AX198" s="227">
        <f t="shared" si="34"/>
        <v>0</v>
      </c>
      <c r="AY198" s="228"/>
      <c r="AZ198" s="229"/>
      <c r="BA198" s="227">
        <f t="shared" si="35"/>
        <v>0</v>
      </c>
      <c r="BB198" s="228"/>
      <c r="BC198" s="229"/>
      <c r="BD198" s="164"/>
      <c r="BF198" s="155"/>
      <c r="BG198" s="155"/>
      <c r="BH198" s="118"/>
      <c r="BI198" s="118"/>
      <c r="BJ198" s="118"/>
      <c r="BK198" s="118"/>
      <c r="BL198" s="118"/>
      <c r="BM198" s="118"/>
      <c r="BN198" s="118"/>
      <c r="BO198" s="118"/>
      <c r="BP198" s="118"/>
      <c r="BQ198" s="118"/>
      <c r="BR198" s="118"/>
      <c r="BS198" s="133"/>
      <c r="BT198" s="133"/>
      <c r="BU198" s="133"/>
      <c r="BV198" s="133"/>
      <c r="BW198" s="133"/>
    </row>
    <row r="199" spans="1:75" s="31" customFormat="1" ht="17.25" hidden="1" customHeight="1" x14ac:dyDescent="0.2">
      <c r="A199" s="72">
        <v>182</v>
      </c>
      <c r="B199" s="234"/>
      <c r="C199" s="234"/>
      <c r="D199" s="234"/>
      <c r="E199" s="234"/>
      <c r="F199" s="234"/>
      <c r="G199" s="234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  <c r="R199" s="235"/>
      <c r="S199" s="231"/>
      <c r="T199" s="232"/>
      <c r="U199" s="233"/>
      <c r="V199" s="230"/>
      <c r="W199" s="230"/>
      <c r="X199" s="230"/>
      <c r="Y199" s="181"/>
      <c r="Z199" s="231"/>
      <c r="AA199" s="232"/>
      <c r="AB199" s="233"/>
      <c r="AC199" s="227">
        <f t="shared" si="27"/>
        <v>0</v>
      </c>
      <c r="AD199" s="228"/>
      <c r="AE199" s="229"/>
      <c r="AF199" s="227">
        <f t="shared" si="28"/>
        <v>0</v>
      </c>
      <c r="AG199" s="228"/>
      <c r="AH199" s="229"/>
      <c r="AI199" s="227">
        <f t="shared" si="29"/>
        <v>0</v>
      </c>
      <c r="AJ199" s="228"/>
      <c r="AK199" s="229"/>
      <c r="AL199" s="227">
        <f t="shared" si="30"/>
        <v>0</v>
      </c>
      <c r="AM199" s="228"/>
      <c r="AN199" s="229"/>
      <c r="AO199" s="227">
        <f t="shared" si="31"/>
        <v>0</v>
      </c>
      <c r="AP199" s="228"/>
      <c r="AQ199" s="229"/>
      <c r="AR199" s="227">
        <f t="shared" si="32"/>
        <v>0</v>
      </c>
      <c r="AS199" s="228"/>
      <c r="AT199" s="229"/>
      <c r="AU199" s="227">
        <f t="shared" si="33"/>
        <v>0</v>
      </c>
      <c r="AV199" s="228"/>
      <c r="AW199" s="229"/>
      <c r="AX199" s="227">
        <f t="shared" si="34"/>
        <v>0</v>
      </c>
      <c r="AY199" s="228"/>
      <c r="AZ199" s="229"/>
      <c r="BA199" s="227">
        <f t="shared" si="35"/>
        <v>0</v>
      </c>
      <c r="BB199" s="228"/>
      <c r="BC199" s="229"/>
      <c r="BD199" s="164"/>
      <c r="BF199" s="155"/>
      <c r="BG199" s="155"/>
      <c r="BH199" s="118"/>
      <c r="BI199" s="118"/>
      <c r="BJ199" s="118"/>
      <c r="BK199" s="118"/>
      <c r="BL199" s="118"/>
      <c r="BM199" s="118"/>
      <c r="BN199" s="118"/>
      <c r="BO199" s="118"/>
      <c r="BP199" s="118"/>
      <c r="BQ199" s="118"/>
      <c r="BR199" s="118"/>
      <c r="BS199" s="133"/>
      <c r="BT199" s="133"/>
      <c r="BU199" s="133"/>
      <c r="BV199" s="133"/>
      <c r="BW199" s="133"/>
    </row>
    <row r="200" spans="1:75" s="31" customFormat="1" ht="17.25" hidden="1" customHeight="1" x14ac:dyDescent="0.2">
      <c r="A200" s="72">
        <v>183</v>
      </c>
      <c r="B200" s="234"/>
      <c r="C200" s="234"/>
      <c r="D200" s="234"/>
      <c r="E200" s="234"/>
      <c r="F200" s="234"/>
      <c r="G200" s="234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  <c r="R200" s="235"/>
      <c r="S200" s="231"/>
      <c r="T200" s="232"/>
      <c r="U200" s="233"/>
      <c r="V200" s="230"/>
      <c r="W200" s="230"/>
      <c r="X200" s="230"/>
      <c r="Y200" s="181"/>
      <c r="Z200" s="231"/>
      <c r="AA200" s="232"/>
      <c r="AB200" s="233"/>
      <c r="AC200" s="227">
        <f t="shared" si="27"/>
        <v>0</v>
      </c>
      <c r="AD200" s="228"/>
      <c r="AE200" s="229"/>
      <c r="AF200" s="227">
        <f t="shared" si="28"/>
        <v>0</v>
      </c>
      <c r="AG200" s="228"/>
      <c r="AH200" s="229"/>
      <c r="AI200" s="227">
        <f t="shared" si="29"/>
        <v>0</v>
      </c>
      <c r="AJ200" s="228"/>
      <c r="AK200" s="229"/>
      <c r="AL200" s="227">
        <f t="shared" si="30"/>
        <v>0</v>
      </c>
      <c r="AM200" s="228"/>
      <c r="AN200" s="229"/>
      <c r="AO200" s="227">
        <f t="shared" si="31"/>
        <v>0</v>
      </c>
      <c r="AP200" s="228"/>
      <c r="AQ200" s="229"/>
      <c r="AR200" s="227">
        <f t="shared" si="32"/>
        <v>0</v>
      </c>
      <c r="AS200" s="228"/>
      <c r="AT200" s="229"/>
      <c r="AU200" s="227">
        <f t="shared" si="33"/>
        <v>0</v>
      </c>
      <c r="AV200" s="228"/>
      <c r="AW200" s="229"/>
      <c r="AX200" s="227">
        <f t="shared" si="34"/>
        <v>0</v>
      </c>
      <c r="AY200" s="228"/>
      <c r="AZ200" s="229"/>
      <c r="BA200" s="227">
        <f t="shared" si="35"/>
        <v>0</v>
      </c>
      <c r="BB200" s="228"/>
      <c r="BC200" s="229"/>
      <c r="BD200" s="164"/>
      <c r="BF200" s="155"/>
      <c r="BG200" s="155"/>
      <c r="BH200" s="118"/>
      <c r="BI200" s="118"/>
      <c r="BJ200" s="118"/>
      <c r="BK200" s="118"/>
      <c r="BL200" s="118"/>
      <c r="BM200" s="118"/>
      <c r="BN200" s="118"/>
      <c r="BO200" s="118"/>
      <c r="BP200" s="118"/>
      <c r="BQ200" s="118"/>
      <c r="BR200" s="118"/>
      <c r="BS200" s="133"/>
      <c r="BT200" s="133"/>
      <c r="BU200" s="133"/>
      <c r="BV200" s="133"/>
      <c r="BW200" s="133"/>
    </row>
    <row r="201" spans="1:75" s="31" customFormat="1" ht="17.25" hidden="1" customHeight="1" x14ac:dyDescent="0.2">
      <c r="A201" s="72">
        <v>184</v>
      </c>
      <c r="B201" s="234"/>
      <c r="C201" s="234"/>
      <c r="D201" s="234"/>
      <c r="E201" s="234"/>
      <c r="F201" s="234"/>
      <c r="G201" s="234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  <c r="R201" s="235"/>
      <c r="S201" s="231"/>
      <c r="T201" s="232"/>
      <c r="U201" s="233"/>
      <c r="V201" s="230"/>
      <c r="W201" s="230"/>
      <c r="X201" s="230"/>
      <c r="Y201" s="181"/>
      <c r="Z201" s="231"/>
      <c r="AA201" s="232"/>
      <c r="AB201" s="233"/>
      <c r="AC201" s="227">
        <f t="shared" si="27"/>
        <v>0</v>
      </c>
      <c r="AD201" s="228"/>
      <c r="AE201" s="229"/>
      <c r="AF201" s="227">
        <f t="shared" si="28"/>
        <v>0</v>
      </c>
      <c r="AG201" s="228"/>
      <c r="AH201" s="229"/>
      <c r="AI201" s="227">
        <f t="shared" si="29"/>
        <v>0</v>
      </c>
      <c r="AJ201" s="228"/>
      <c r="AK201" s="229"/>
      <c r="AL201" s="227">
        <f t="shared" si="30"/>
        <v>0</v>
      </c>
      <c r="AM201" s="228"/>
      <c r="AN201" s="229"/>
      <c r="AO201" s="227">
        <f t="shared" si="31"/>
        <v>0</v>
      </c>
      <c r="AP201" s="228"/>
      <c r="AQ201" s="229"/>
      <c r="AR201" s="227">
        <f t="shared" si="32"/>
        <v>0</v>
      </c>
      <c r="AS201" s="228"/>
      <c r="AT201" s="229"/>
      <c r="AU201" s="227">
        <f t="shared" si="33"/>
        <v>0</v>
      </c>
      <c r="AV201" s="228"/>
      <c r="AW201" s="229"/>
      <c r="AX201" s="227">
        <f t="shared" si="34"/>
        <v>0</v>
      </c>
      <c r="AY201" s="228"/>
      <c r="AZ201" s="229"/>
      <c r="BA201" s="227">
        <f t="shared" si="35"/>
        <v>0</v>
      </c>
      <c r="BB201" s="228"/>
      <c r="BC201" s="229"/>
      <c r="BD201" s="164"/>
      <c r="BF201" s="155"/>
      <c r="BG201" s="155"/>
      <c r="BH201" s="118"/>
      <c r="BI201" s="118"/>
      <c r="BJ201" s="118"/>
      <c r="BK201" s="118"/>
      <c r="BL201" s="118"/>
      <c r="BM201" s="118"/>
      <c r="BN201" s="118"/>
      <c r="BO201" s="118"/>
      <c r="BP201" s="118"/>
      <c r="BQ201" s="118"/>
      <c r="BR201" s="118"/>
      <c r="BS201" s="133"/>
      <c r="BT201" s="133"/>
      <c r="BU201" s="133"/>
      <c r="BV201" s="133"/>
      <c r="BW201" s="133"/>
    </row>
    <row r="202" spans="1:75" s="31" customFormat="1" ht="17.25" hidden="1" customHeight="1" x14ac:dyDescent="0.2">
      <c r="A202" s="72">
        <v>185</v>
      </c>
      <c r="B202" s="234"/>
      <c r="C202" s="234"/>
      <c r="D202" s="234"/>
      <c r="E202" s="234"/>
      <c r="F202" s="234"/>
      <c r="G202" s="234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  <c r="R202" s="235"/>
      <c r="S202" s="231"/>
      <c r="T202" s="232"/>
      <c r="U202" s="233"/>
      <c r="V202" s="230"/>
      <c r="W202" s="230"/>
      <c r="X202" s="230"/>
      <c r="Y202" s="181"/>
      <c r="Z202" s="231"/>
      <c r="AA202" s="232"/>
      <c r="AB202" s="233"/>
      <c r="AC202" s="227">
        <f t="shared" si="27"/>
        <v>0</v>
      </c>
      <c r="AD202" s="228"/>
      <c r="AE202" s="229"/>
      <c r="AF202" s="227">
        <f t="shared" si="28"/>
        <v>0</v>
      </c>
      <c r="AG202" s="228"/>
      <c r="AH202" s="229"/>
      <c r="AI202" s="227">
        <f t="shared" si="29"/>
        <v>0</v>
      </c>
      <c r="AJ202" s="228"/>
      <c r="AK202" s="229"/>
      <c r="AL202" s="227">
        <f t="shared" si="30"/>
        <v>0</v>
      </c>
      <c r="AM202" s="228"/>
      <c r="AN202" s="229"/>
      <c r="AO202" s="227">
        <f t="shared" si="31"/>
        <v>0</v>
      </c>
      <c r="AP202" s="228"/>
      <c r="AQ202" s="229"/>
      <c r="AR202" s="227">
        <f t="shared" si="32"/>
        <v>0</v>
      </c>
      <c r="AS202" s="228"/>
      <c r="AT202" s="229"/>
      <c r="AU202" s="227">
        <f t="shared" si="33"/>
        <v>0</v>
      </c>
      <c r="AV202" s="228"/>
      <c r="AW202" s="229"/>
      <c r="AX202" s="227">
        <f t="shared" si="34"/>
        <v>0</v>
      </c>
      <c r="AY202" s="228"/>
      <c r="AZ202" s="229"/>
      <c r="BA202" s="227">
        <f t="shared" si="35"/>
        <v>0</v>
      </c>
      <c r="BB202" s="228"/>
      <c r="BC202" s="229"/>
      <c r="BD202" s="164"/>
      <c r="BF202" s="155"/>
      <c r="BG202" s="155"/>
      <c r="BH202" s="118"/>
      <c r="BI202" s="118"/>
      <c r="BJ202" s="118"/>
      <c r="BK202" s="118"/>
      <c r="BL202" s="118"/>
      <c r="BM202" s="118"/>
      <c r="BN202" s="118"/>
      <c r="BO202" s="118"/>
      <c r="BP202" s="118"/>
      <c r="BQ202" s="118"/>
      <c r="BR202" s="118"/>
      <c r="BS202" s="133"/>
      <c r="BT202" s="133"/>
      <c r="BU202" s="133"/>
      <c r="BV202" s="133"/>
      <c r="BW202" s="133"/>
    </row>
    <row r="203" spans="1:75" s="31" customFormat="1" ht="17.25" hidden="1" customHeight="1" x14ac:dyDescent="0.2">
      <c r="A203" s="72">
        <v>186</v>
      </c>
      <c r="B203" s="234"/>
      <c r="C203" s="234"/>
      <c r="D203" s="234"/>
      <c r="E203" s="234"/>
      <c r="F203" s="234"/>
      <c r="G203" s="234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  <c r="R203" s="235"/>
      <c r="S203" s="231"/>
      <c r="T203" s="232"/>
      <c r="U203" s="233"/>
      <c r="V203" s="230"/>
      <c r="W203" s="230"/>
      <c r="X203" s="230"/>
      <c r="Y203" s="181"/>
      <c r="Z203" s="231"/>
      <c r="AA203" s="232"/>
      <c r="AB203" s="233"/>
      <c r="AC203" s="227">
        <f t="shared" si="27"/>
        <v>0</v>
      </c>
      <c r="AD203" s="228"/>
      <c r="AE203" s="229"/>
      <c r="AF203" s="227">
        <f t="shared" si="28"/>
        <v>0</v>
      </c>
      <c r="AG203" s="228"/>
      <c r="AH203" s="229"/>
      <c r="AI203" s="227">
        <f t="shared" si="29"/>
        <v>0</v>
      </c>
      <c r="AJ203" s="228"/>
      <c r="AK203" s="229"/>
      <c r="AL203" s="227">
        <f t="shared" si="30"/>
        <v>0</v>
      </c>
      <c r="AM203" s="228"/>
      <c r="AN203" s="229"/>
      <c r="AO203" s="227">
        <f t="shared" si="31"/>
        <v>0</v>
      </c>
      <c r="AP203" s="228"/>
      <c r="AQ203" s="229"/>
      <c r="AR203" s="227">
        <f t="shared" si="32"/>
        <v>0</v>
      </c>
      <c r="AS203" s="228"/>
      <c r="AT203" s="229"/>
      <c r="AU203" s="227">
        <f t="shared" si="33"/>
        <v>0</v>
      </c>
      <c r="AV203" s="228"/>
      <c r="AW203" s="229"/>
      <c r="AX203" s="227">
        <f t="shared" si="34"/>
        <v>0</v>
      </c>
      <c r="AY203" s="228"/>
      <c r="AZ203" s="229"/>
      <c r="BA203" s="227">
        <f t="shared" si="35"/>
        <v>0</v>
      </c>
      <c r="BB203" s="228"/>
      <c r="BC203" s="229"/>
      <c r="BD203" s="164"/>
      <c r="BF203" s="155"/>
      <c r="BG203" s="155"/>
      <c r="BH203" s="118"/>
      <c r="BI203" s="118"/>
      <c r="BJ203" s="118"/>
      <c r="BK203" s="118"/>
      <c r="BL203" s="118"/>
      <c r="BM203" s="118"/>
      <c r="BN203" s="118"/>
      <c r="BO203" s="118"/>
      <c r="BP203" s="118"/>
      <c r="BQ203" s="118"/>
      <c r="BR203" s="118"/>
      <c r="BS203" s="133"/>
      <c r="BT203" s="133"/>
      <c r="BU203" s="133"/>
      <c r="BV203" s="133"/>
      <c r="BW203" s="133"/>
    </row>
    <row r="204" spans="1:75" s="31" customFormat="1" ht="17.25" hidden="1" customHeight="1" x14ac:dyDescent="0.2">
      <c r="A204" s="72">
        <v>187</v>
      </c>
      <c r="B204" s="234"/>
      <c r="C204" s="234"/>
      <c r="D204" s="234"/>
      <c r="E204" s="234"/>
      <c r="F204" s="234"/>
      <c r="G204" s="234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  <c r="R204" s="235"/>
      <c r="S204" s="231"/>
      <c r="T204" s="232"/>
      <c r="U204" s="233"/>
      <c r="V204" s="230"/>
      <c r="W204" s="230"/>
      <c r="X204" s="230"/>
      <c r="Y204" s="181"/>
      <c r="Z204" s="231"/>
      <c r="AA204" s="232"/>
      <c r="AB204" s="233"/>
      <c r="AC204" s="227">
        <f t="shared" si="27"/>
        <v>0</v>
      </c>
      <c r="AD204" s="228"/>
      <c r="AE204" s="229"/>
      <c r="AF204" s="227">
        <f t="shared" si="28"/>
        <v>0</v>
      </c>
      <c r="AG204" s="228"/>
      <c r="AH204" s="229"/>
      <c r="AI204" s="227">
        <f t="shared" si="29"/>
        <v>0</v>
      </c>
      <c r="AJ204" s="228"/>
      <c r="AK204" s="229"/>
      <c r="AL204" s="227">
        <f t="shared" si="30"/>
        <v>0</v>
      </c>
      <c r="AM204" s="228"/>
      <c r="AN204" s="229"/>
      <c r="AO204" s="227">
        <f t="shared" si="31"/>
        <v>0</v>
      </c>
      <c r="AP204" s="228"/>
      <c r="AQ204" s="229"/>
      <c r="AR204" s="227">
        <f t="shared" si="32"/>
        <v>0</v>
      </c>
      <c r="AS204" s="228"/>
      <c r="AT204" s="229"/>
      <c r="AU204" s="227">
        <f t="shared" si="33"/>
        <v>0</v>
      </c>
      <c r="AV204" s="228"/>
      <c r="AW204" s="229"/>
      <c r="AX204" s="227">
        <f t="shared" si="34"/>
        <v>0</v>
      </c>
      <c r="AY204" s="228"/>
      <c r="AZ204" s="229"/>
      <c r="BA204" s="227">
        <f t="shared" si="35"/>
        <v>0</v>
      </c>
      <c r="BB204" s="228"/>
      <c r="BC204" s="229"/>
      <c r="BD204" s="164"/>
      <c r="BF204" s="155"/>
      <c r="BG204" s="155"/>
      <c r="BH204" s="118"/>
      <c r="BI204" s="118"/>
      <c r="BJ204" s="118"/>
      <c r="BK204" s="118"/>
      <c r="BL204" s="118"/>
      <c r="BM204" s="118"/>
      <c r="BN204" s="118"/>
      <c r="BO204" s="118"/>
      <c r="BP204" s="118"/>
      <c r="BQ204" s="118"/>
      <c r="BR204" s="118"/>
      <c r="BS204" s="133"/>
      <c r="BT204" s="133"/>
      <c r="BU204" s="133"/>
      <c r="BV204" s="133"/>
      <c r="BW204" s="133"/>
    </row>
    <row r="205" spans="1:75" s="31" customFormat="1" ht="17.25" hidden="1" customHeight="1" x14ac:dyDescent="0.2">
      <c r="A205" s="72">
        <v>188</v>
      </c>
      <c r="B205" s="234"/>
      <c r="C205" s="234"/>
      <c r="D205" s="234"/>
      <c r="E205" s="234"/>
      <c r="F205" s="234"/>
      <c r="G205" s="234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  <c r="R205" s="235"/>
      <c r="S205" s="231"/>
      <c r="T205" s="232"/>
      <c r="U205" s="233"/>
      <c r="V205" s="230"/>
      <c r="W205" s="230"/>
      <c r="X205" s="230"/>
      <c r="Y205" s="181"/>
      <c r="Z205" s="231"/>
      <c r="AA205" s="232"/>
      <c r="AB205" s="233"/>
      <c r="AC205" s="227">
        <f t="shared" si="27"/>
        <v>0</v>
      </c>
      <c r="AD205" s="228"/>
      <c r="AE205" s="229"/>
      <c r="AF205" s="227">
        <f t="shared" si="28"/>
        <v>0</v>
      </c>
      <c r="AG205" s="228"/>
      <c r="AH205" s="229"/>
      <c r="AI205" s="227">
        <f t="shared" si="29"/>
        <v>0</v>
      </c>
      <c r="AJ205" s="228"/>
      <c r="AK205" s="229"/>
      <c r="AL205" s="227">
        <f t="shared" si="30"/>
        <v>0</v>
      </c>
      <c r="AM205" s="228"/>
      <c r="AN205" s="229"/>
      <c r="AO205" s="227">
        <f t="shared" si="31"/>
        <v>0</v>
      </c>
      <c r="AP205" s="228"/>
      <c r="AQ205" s="229"/>
      <c r="AR205" s="227">
        <f t="shared" si="32"/>
        <v>0</v>
      </c>
      <c r="AS205" s="228"/>
      <c r="AT205" s="229"/>
      <c r="AU205" s="227">
        <f t="shared" si="33"/>
        <v>0</v>
      </c>
      <c r="AV205" s="228"/>
      <c r="AW205" s="229"/>
      <c r="AX205" s="227">
        <f t="shared" si="34"/>
        <v>0</v>
      </c>
      <c r="AY205" s="228"/>
      <c r="AZ205" s="229"/>
      <c r="BA205" s="227">
        <f t="shared" si="35"/>
        <v>0</v>
      </c>
      <c r="BB205" s="228"/>
      <c r="BC205" s="229"/>
      <c r="BD205" s="164"/>
      <c r="BF205" s="155"/>
      <c r="BG205" s="155"/>
      <c r="BH205" s="118"/>
      <c r="BI205" s="118"/>
      <c r="BJ205" s="118"/>
      <c r="BK205" s="118"/>
      <c r="BL205" s="118"/>
      <c r="BM205" s="118"/>
      <c r="BN205" s="118"/>
      <c r="BO205" s="118"/>
      <c r="BP205" s="118"/>
      <c r="BQ205" s="118"/>
      <c r="BR205" s="118"/>
      <c r="BS205" s="133"/>
      <c r="BT205" s="133"/>
      <c r="BU205" s="133"/>
      <c r="BV205" s="133"/>
      <c r="BW205" s="133"/>
    </row>
    <row r="206" spans="1:75" s="31" customFormat="1" ht="17.25" hidden="1" customHeight="1" x14ac:dyDescent="0.2">
      <c r="A206" s="72">
        <v>189</v>
      </c>
      <c r="B206" s="234"/>
      <c r="C206" s="234"/>
      <c r="D206" s="234"/>
      <c r="E206" s="234"/>
      <c r="F206" s="234"/>
      <c r="G206" s="234"/>
      <c r="H206" s="235"/>
      <c r="I206" s="235"/>
      <c r="J206" s="235"/>
      <c r="K206" s="235"/>
      <c r="L206" s="235"/>
      <c r="M206" s="235"/>
      <c r="N206" s="235"/>
      <c r="O206" s="235"/>
      <c r="P206" s="235"/>
      <c r="Q206" s="235"/>
      <c r="R206" s="235"/>
      <c r="S206" s="231"/>
      <c r="T206" s="232"/>
      <c r="U206" s="233"/>
      <c r="V206" s="230"/>
      <c r="W206" s="230"/>
      <c r="X206" s="230"/>
      <c r="Y206" s="181"/>
      <c r="Z206" s="231"/>
      <c r="AA206" s="232"/>
      <c r="AB206" s="233"/>
      <c r="AC206" s="227">
        <f t="shared" si="27"/>
        <v>0</v>
      </c>
      <c r="AD206" s="228"/>
      <c r="AE206" s="229"/>
      <c r="AF206" s="227">
        <f t="shared" si="28"/>
        <v>0</v>
      </c>
      <c r="AG206" s="228"/>
      <c r="AH206" s="229"/>
      <c r="AI206" s="227">
        <f t="shared" si="29"/>
        <v>0</v>
      </c>
      <c r="AJ206" s="228"/>
      <c r="AK206" s="229"/>
      <c r="AL206" s="227">
        <f t="shared" si="30"/>
        <v>0</v>
      </c>
      <c r="AM206" s="228"/>
      <c r="AN206" s="229"/>
      <c r="AO206" s="227">
        <f t="shared" si="31"/>
        <v>0</v>
      </c>
      <c r="AP206" s="228"/>
      <c r="AQ206" s="229"/>
      <c r="AR206" s="227">
        <f t="shared" si="32"/>
        <v>0</v>
      </c>
      <c r="AS206" s="228"/>
      <c r="AT206" s="229"/>
      <c r="AU206" s="227">
        <f t="shared" si="33"/>
        <v>0</v>
      </c>
      <c r="AV206" s="228"/>
      <c r="AW206" s="229"/>
      <c r="AX206" s="227">
        <f t="shared" si="34"/>
        <v>0</v>
      </c>
      <c r="AY206" s="228"/>
      <c r="AZ206" s="229"/>
      <c r="BA206" s="227">
        <f t="shared" si="35"/>
        <v>0</v>
      </c>
      <c r="BB206" s="228"/>
      <c r="BC206" s="229"/>
      <c r="BD206" s="164"/>
      <c r="BF206" s="155"/>
      <c r="BG206" s="155"/>
      <c r="BH206" s="118"/>
      <c r="BI206" s="118"/>
      <c r="BJ206" s="118"/>
      <c r="BK206" s="118"/>
      <c r="BL206" s="118"/>
      <c r="BM206" s="118"/>
      <c r="BN206" s="118"/>
      <c r="BO206" s="118"/>
      <c r="BP206" s="118"/>
      <c r="BQ206" s="118"/>
      <c r="BR206" s="118"/>
      <c r="BS206" s="133"/>
      <c r="BT206" s="133"/>
      <c r="BU206" s="133"/>
      <c r="BV206" s="133"/>
      <c r="BW206" s="133"/>
    </row>
    <row r="207" spans="1:75" s="31" customFormat="1" ht="17.25" hidden="1" customHeight="1" x14ac:dyDescent="0.2">
      <c r="A207" s="72">
        <v>190</v>
      </c>
      <c r="B207" s="234"/>
      <c r="C207" s="234"/>
      <c r="D207" s="234"/>
      <c r="E207" s="234"/>
      <c r="F207" s="234"/>
      <c r="G207" s="234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  <c r="R207" s="235"/>
      <c r="S207" s="231"/>
      <c r="T207" s="232"/>
      <c r="U207" s="233"/>
      <c r="V207" s="230"/>
      <c r="W207" s="230"/>
      <c r="X207" s="230"/>
      <c r="Y207" s="181"/>
      <c r="Z207" s="231"/>
      <c r="AA207" s="232"/>
      <c r="AB207" s="233"/>
      <c r="AC207" s="227">
        <f t="shared" si="27"/>
        <v>0</v>
      </c>
      <c r="AD207" s="228"/>
      <c r="AE207" s="229"/>
      <c r="AF207" s="227">
        <f t="shared" si="28"/>
        <v>0</v>
      </c>
      <c r="AG207" s="228"/>
      <c r="AH207" s="229"/>
      <c r="AI207" s="227">
        <f t="shared" si="29"/>
        <v>0</v>
      </c>
      <c r="AJ207" s="228"/>
      <c r="AK207" s="229"/>
      <c r="AL207" s="227">
        <f t="shared" si="30"/>
        <v>0</v>
      </c>
      <c r="AM207" s="228"/>
      <c r="AN207" s="229"/>
      <c r="AO207" s="227">
        <f t="shared" si="31"/>
        <v>0</v>
      </c>
      <c r="AP207" s="228"/>
      <c r="AQ207" s="229"/>
      <c r="AR207" s="227">
        <f t="shared" si="32"/>
        <v>0</v>
      </c>
      <c r="AS207" s="228"/>
      <c r="AT207" s="229"/>
      <c r="AU207" s="227">
        <f t="shared" si="33"/>
        <v>0</v>
      </c>
      <c r="AV207" s="228"/>
      <c r="AW207" s="229"/>
      <c r="AX207" s="227">
        <f t="shared" si="34"/>
        <v>0</v>
      </c>
      <c r="AY207" s="228"/>
      <c r="AZ207" s="229"/>
      <c r="BA207" s="227">
        <f t="shared" si="35"/>
        <v>0</v>
      </c>
      <c r="BB207" s="228"/>
      <c r="BC207" s="229"/>
      <c r="BD207" s="164"/>
      <c r="BF207" s="155"/>
      <c r="BG207" s="155"/>
      <c r="BH207" s="118"/>
      <c r="BI207" s="118"/>
      <c r="BJ207" s="118"/>
      <c r="BK207" s="118"/>
      <c r="BL207" s="118"/>
      <c r="BM207" s="118"/>
      <c r="BN207" s="118"/>
      <c r="BO207" s="118"/>
      <c r="BP207" s="118"/>
      <c r="BQ207" s="118"/>
      <c r="BR207" s="118"/>
      <c r="BS207" s="133"/>
      <c r="BT207" s="133"/>
      <c r="BU207" s="133"/>
      <c r="BV207" s="133"/>
      <c r="BW207" s="133"/>
    </row>
    <row r="208" spans="1:75" s="31" customFormat="1" ht="17.25" hidden="1" customHeight="1" x14ac:dyDescent="0.2">
      <c r="A208" s="72">
        <v>191</v>
      </c>
      <c r="B208" s="234"/>
      <c r="C208" s="234"/>
      <c r="D208" s="234"/>
      <c r="E208" s="234"/>
      <c r="F208" s="234"/>
      <c r="G208" s="234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  <c r="R208" s="235"/>
      <c r="S208" s="231"/>
      <c r="T208" s="232"/>
      <c r="U208" s="233"/>
      <c r="V208" s="230"/>
      <c r="W208" s="230"/>
      <c r="X208" s="230"/>
      <c r="Y208" s="181"/>
      <c r="Z208" s="231"/>
      <c r="AA208" s="232"/>
      <c r="AB208" s="233"/>
      <c r="AC208" s="227">
        <f t="shared" si="27"/>
        <v>0</v>
      </c>
      <c r="AD208" s="228"/>
      <c r="AE208" s="229"/>
      <c r="AF208" s="227">
        <f t="shared" si="28"/>
        <v>0</v>
      </c>
      <c r="AG208" s="228"/>
      <c r="AH208" s="229"/>
      <c r="AI208" s="227">
        <f t="shared" si="29"/>
        <v>0</v>
      </c>
      <c r="AJ208" s="228"/>
      <c r="AK208" s="229"/>
      <c r="AL208" s="227">
        <f t="shared" si="30"/>
        <v>0</v>
      </c>
      <c r="AM208" s="228"/>
      <c r="AN208" s="229"/>
      <c r="AO208" s="227">
        <f t="shared" si="31"/>
        <v>0</v>
      </c>
      <c r="AP208" s="228"/>
      <c r="AQ208" s="229"/>
      <c r="AR208" s="227">
        <f t="shared" si="32"/>
        <v>0</v>
      </c>
      <c r="AS208" s="228"/>
      <c r="AT208" s="229"/>
      <c r="AU208" s="227">
        <f t="shared" si="33"/>
        <v>0</v>
      </c>
      <c r="AV208" s="228"/>
      <c r="AW208" s="229"/>
      <c r="AX208" s="227">
        <f t="shared" si="34"/>
        <v>0</v>
      </c>
      <c r="AY208" s="228"/>
      <c r="AZ208" s="229"/>
      <c r="BA208" s="227">
        <f t="shared" si="35"/>
        <v>0</v>
      </c>
      <c r="BB208" s="228"/>
      <c r="BC208" s="229"/>
      <c r="BD208" s="164"/>
      <c r="BF208" s="155"/>
      <c r="BG208" s="155"/>
      <c r="BH208" s="118"/>
      <c r="BI208" s="118"/>
      <c r="BJ208" s="118"/>
      <c r="BK208" s="118"/>
      <c r="BL208" s="118"/>
      <c r="BM208" s="118"/>
      <c r="BN208" s="118"/>
      <c r="BO208" s="118"/>
      <c r="BP208" s="118"/>
      <c r="BQ208" s="118"/>
      <c r="BR208" s="118"/>
      <c r="BS208" s="133"/>
      <c r="BT208" s="133"/>
      <c r="BU208" s="133"/>
      <c r="BV208" s="133"/>
      <c r="BW208" s="133"/>
    </row>
    <row r="209" spans="1:75" s="31" customFormat="1" ht="17.25" hidden="1" customHeight="1" x14ac:dyDescent="0.2">
      <c r="A209" s="72">
        <v>192</v>
      </c>
      <c r="B209" s="234"/>
      <c r="C209" s="234"/>
      <c r="D209" s="234"/>
      <c r="E209" s="234"/>
      <c r="F209" s="234"/>
      <c r="G209" s="234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  <c r="R209" s="235"/>
      <c r="S209" s="231"/>
      <c r="T209" s="232"/>
      <c r="U209" s="233"/>
      <c r="V209" s="230"/>
      <c r="W209" s="230"/>
      <c r="X209" s="230"/>
      <c r="Y209" s="181"/>
      <c r="Z209" s="231"/>
      <c r="AA209" s="232"/>
      <c r="AB209" s="233"/>
      <c r="AC209" s="227">
        <f t="shared" si="27"/>
        <v>0</v>
      </c>
      <c r="AD209" s="228"/>
      <c r="AE209" s="229"/>
      <c r="AF209" s="227">
        <f t="shared" si="28"/>
        <v>0</v>
      </c>
      <c r="AG209" s="228"/>
      <c r="AH209" s="229"/>
      <c r="AI209" s="227">
        <f t="shared" si="29"/>
        <v>0</v>
      </c>
      <c r="AJ209" s="228"/>
      <c r="AK209" s="229"/>
      <c r="AL209" s="227">
        <f t="shared" si="30"/>
        <v>0</v>
      </c>
      <c r="AM209" s="228"/>
      <c r="AN209" s="229"/>
      <c r="AO209" s="227">
        <f t="shared" si="31"/>
        <v>0</v>
      </c>
      <c r="AP209" s="228"/>
      <c r="AQ209" s="229"/>
      <c r="AR209" s="227">
        <f t="shared" si="32"/>
        <v>0</v>
      </c>
      <c r="AS209" s="228"/>
      <c r="AT209" s="229"/>
      <c r="AU209" s="227">
        <f t="shared" si="33"/>
        <v>0</v>
      </c>
      <c r="AV209" s="228"/>
      <c r="AW209" s="229"/>
      <c r="AX209" s="227">
        <f t="shared" si="34"/>
        <v>0</v>
      </c>
      <c r="AY209" s="228"/>
      <c r="AZ209" s="229"/>
      <c r="BA209" s="227">
        <f t="shared" si="35"/>
        <v>0</v>
      </c>
      <c r="BB209" s="228"/>
      <c r="BC209" s="229"/>
      <c r="BD209" s="164"/>
      <c r="BF209" s="155"/>
      <c r="BG209" s="155"/>
      <c r="BH209" s="118"/>
      <c r="BI209" s="118"/>
      <c r="BJ209" s="118"/>
      <c r="BK209" s="118"/>
      <c r="BL209" s="118"/>
      <c r="BM209" s="118"/>
      <c r="BN209" s="118"/>
      <c r="BO209" s="118"/>
      <c r="BP209" s="118"/>
      <c r="BQ209" s="118"/>
      <c r="BR209" s="118"/>
      <c r="BS209" s="133"/>
      <c r="BT209" s="133"/>
      <c r="BU209" s="133"/>
      <c r="BV209" s="133"/>
      <c r="BW209" s="133"/>
    </row>
    <row r="210" spans="1:75" s="31" customFormat="1" ht="17.25" hidden="1" customHeight="1" x14ac:dyDescent="0.2">
      <c r="A210" s="72">
        <v>193</v>
      </c>
      <c r="B210" s="234"/>
      <c r="C210" s="234"/>
      <c r="D210" s="234"/>
      <c r="E210" s="234"/>
      <c r="F210" s="234"/>
      <c r="G210" s="234"/>
      <c r="H210" s="235"/>
      <c r="I210" s="235"/>
      <c r="J210" s="235"/>
      <c r="K210" s="235"/>
      <c r="L210" s="235"/>
      <c r="M210" s="235"/>
      <c r="N210" s="235"/>
      <c r="O210" s="235"/>
      <c r="P210" s="235"/>
      <c r="Q210" s="235"/>
      <c r="R210" s="235"/>
      <c r="S210" s="231"/>
      <c r="T210" s="232"/>
      <c r="U210" s="233"/>
      <c r="V210" s="230"/>
      <c r="W210" s="230"/>
      <c r="X210" s="230"/>
      <c r="Y210" s="181"/>
      <c r="Z210" s="231"/>
      <c r="AA210" s="232"/>
      <c r="AB210" s="233"/>
      <c r="AC210" s="227">
        <f t="shared" ref="AC210:AC225" si="36">IF((MID($Y210,1,1)="2"),($V210-$Z210),0)</f>
        <v>0</v>
      </c>
      <c r="AD210" s="228"/>
      <c r="AE210" s="229"/>
      <c r="AF210" s="227">
        <f t="shared" ref="AF210:AF225" si="37">IF(OR((MID($Y210,1,2)=("51")),(MID($Y210,1,2)=("52")),(MID($Y210,1,2)=("53")),(MID($Y210,1,2)=("54"))),($V210-$Z210),0)</f>
        <v>0</v>
      </c>
      <c r="AG210" s="228"/>
      <c r="AH210" s="229"/>
      <c r="AI210" s="227">
        <f t="shared" ref="AI210:AI225" si="38">IF((MID($Y210,1,2)="55"),($V210-$Z210),0)</f>
        <v>0</v>
      </c>
      <c r="AJ210" s="228"/>
      <c r="AK210" s="229"/>
      <c r="AL210" s="227">
        <f t="shared" ref="AL210:AL225" si="39">IF((MID($Y210,1,2)="56"),($V210-$Z210),0)</f>
        <v>0</v>
      </c>
      <c r="AM210" s="228"/>
      <c r="AN210" s="229"/>
      <c r="AO210" s="227">
        <f t="shared" ref="AO210:AO225" si="40">IF((MID($Y210,1,2)="57"),($V210-$Z210),0)</f>
        <v>0</v>
      </c>
      <c r="AP210" s="228"/>
      <c r="AQ210" s="229"/>
      <c r="AR210" s="227">
        <f t="shared" ref="AR210:AR225" si="41">IF((MID($Y210,1,2)="59"),($V210-$Z210),0)</f>
        <v>0</v>
      </c>
      <c r="AS210" s="228"/>
      <c r="AT210" s="229"/>
      <c r="AU210" s="227">
        <f t="shared" ref="AU210:AU225" si="42">IF((MID($Y210,1,1)="6"),($V210-$Z210),0)</f>
        <v>0</v>
      </c>
      <c r="AV210" s="228"/>
      <c r="AW210" s="229"/>
      <c r="AX210" s="227">
        <f t="shared" ref="AX210:AX225" si="43">IF(OR(Y210="721 Beweissicherung",Y210="721 Untersuchungen Bodendenkmale"),0,IF((MID($Y210,1,1)="7"),($V210-$Z210),0))</f>
        <v>0</v>
      </c>
      <c r="AY210" s="228"/>
      <c r="AZ210" s="229"/>
      <c r="BA210" s="227">
        <f t="shared" ref="BA210:BA225" si="44">IF(OR(Y210="721 Beweissicherung",Y210="721 Untersuchungen Bodendenkmale"),($V210-$Z210),0)</f>
        <v>0</v>
      </c>
      <c r="BB210" s="228"/>
      <c r="BC210" s="229"/>
      <c r="BD210" s="164"/>
      <c r="BF210" s="155"/>
      <c r="BG210" s="155"/>
      <c r="BH210" s="118"/>
      <c r="BI210" s="118"/>
      <c r="BJ210" s="118"/>
      <c r="BK210" s="118"/>
      <c r="BL210" s="118"/>
      <c r="BM210" s="118"/>
      <c r="BN210" s="118"/>
      <c r="BO210" s="118"/>
      <c r="BP210" s="118"/>
      <c r="BQ210" s="118"/>
      <c r="BR210" s="118"/>
      <c r="BS210" s="133"/>
      <c r="BT210" s="133"/>
      <c r="BU210" s="133"/>
      <c r="BV210" s="133"/>
      <c r="BW210" s="133"/>
    </row>
    <row r="211" spans="1:75" s="31" customFormat="1" ht="17.25" hidden="1" customHeight="1" x14ac:dyDescent="0.2">
      <c r="A211" s="72">
        <v>194</v>
      </c>
      <c r="B211" s="234"/>
      <c r="C211" s="234"/>
      <c r="D211" s="234"/>
      <c r="E211" s="234"/>
      <c r="F211" s="234"/>
      <c r="G211" s="234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  <c r="R211" s="235"/>
      <c r="S211" s="231"/>
      <c r="T211" s="232"/>
      <c r="U211" s="233"/>
      <c r="V211" s="230"/>
      <c r="W211" s="230"/>
      <c r="X211" s="230"/>
      <c r="Y211" s="181"/>
      <c r="Z211" s="231"/>
      <c r="AA211" s="232"/>
      <c r="AB211" s="233"/>
      <c r="AC211" s="227">
        <f t="shared" si="36"/>
        <v>0</v>
      </c>
      <c r="AD211" s="228"/>
      <c r="AE211" s="229"/>
      <c r="AF211" s="227">
        <f t="shared" si="37"/>
        <v>0</v>
      </c>
      <c r="AG211" s="228"/>
      <c r="AH211" s="229"/>
      <c r="AI211" s="227">
        <f t="shared" si="38"/>
        <v>0</v>
      </c>
      <c r="AJ211" s="228"/>
      <c r="AK211" s="229"/>
      <c r="AL211" s="227">
        <f t="shared" si="39"/>
        <v>0</v>
      </c>
      <c r="AM211" s="228"/>
      <c r="AN211" s="229"/>
      <c r="AO211" s="227">
        <f t="shared" si="40"/>
        <v>0</v>
      </c>
      <c r="AP211" s="228"/>
      <c r="AQ211" s="229"/>
      <c r="AR211" s="227">
        <f t="shared" si="41"/>
        <v>0</v>
      </c>
      <c r="AS211" s="228"/>
      <c r="AT211" s="229"/>
      <c r="AU211" s="227">
        <f t="shared" si="42"/>
        <v>0</v>
      </c>
      <c r="AV211" s="228"/>
      <c r="AW211" s="229"/>
      <c r="AX211" s="227">
        <f t="shared" si="43"/>
        <v>0</v>
      </c>
      <c r="AY211" s="228"/>
      <c r="AZ211" s="229"/>
      <c r="BA211" s="227">
        <f t="shared" si="44"/>
        <v>0</v>
      </c>
      <c r="BB211" s="228"/>
      <c r="BC211" s="229"/>
      <c r="BD211" s="164"/>
      <c r="BF211" s="155"/>
      <c r="BG211" s="155"/>
      <c r="BH211" s="118"/>
      <c r="BI211" s="118"/>
      <c r="BJ211" s="118"/>
      <c r="BK211" s="118"/>
      <c r="BL211" s="118"/>
      <c r="BM211" s="118"/>
      <c r="BN211" s="118"/>
      <c r="BO211" s="118"/>
      <c r="BP211" s="118"/>
      <c r="BQ211" s="118"/>
      <c r="BR211" s="118"/>
      <c r="BS211" s="133"/>
      <c r="BT211" s="133"/>
      <c r="BU211" s="133"/>
      <c r="BV211" s="133"/>
      <c r="BW211" s="133"/>
    </row>
    <row r="212" spans="1:75" s="31" customFormat="1" ht="17.25" hidden="1" customHeight="1" x14ac:dyDescent="0.2">
      <c r="A212" s="72">
        <v>195</v>
      </c>
      <c r="B212" s="234"/>
      <c r="C212" s="234"/>
      <c r="D212" s="234"/>
      <c r="E212" s="234"/>
      <c r="F212" s="234"/>
      <c r="G212" s="234"/>
      <c r="H212" s="235"/>
      <c r="I212" s="235"/>
      <c r="J212" s="235"/>
      <c r="K212" s="235"/>
      <c r="L212" s="235"/>
      <c r="M212" s="235"/>
      <c r="N212" s="235"/>
      <c r="O212" s="235"/>
      <c r="P212" s="235"/>
      <c r="Q212" s="235"/>
      <c r="R212" s="235"/>
      <c r="S212" s="231"/>
      <c r="T212" s="232"/>
      <c r="U212" s="233"/>
      <c r="V212" s="230"/>
      <c r="W212" s="230"/>
      <c r="X212" s="230"/>
      <c r="Y212" s="181"/>
      <c r="Z212" s="231"/>
      <c r="AA212" s="232"/>
      <c r="AB212" s="233"/>
      <c r="AC212" s="227">
        <f t="shared" si="36"/>
        <v>0</v>
      </c>
      <c r="AD212" s="228"/>
      <c r="AE212" s="229"/>
      <c r="AF212" s="227">
        <f t="shared" si="37"/>
        <v>0</v>
      </c>
      <c r="AG212" s="228"/>
      <c r="AH212" s="229"/>
      <c r="AI212" s="227">
        <f t="shared" si="38"/>
        <v>0</v>
      </c>
      <c r="AJ212" s="228"/>
      <c r="AK212" s="229"/>
      <c r="AL212" s="227">
        <f t="shared" si="39"/>
        <v>0</v>
      </c>
      <c r="AM212" s="228"/>
      <c r="AN212" s="229"/>
      <c r="AO212" s="227">
        <f t="shared" si="40"/>
        <v>0</v>
      </c>
      <c r="AP212" s="228"/>
      <c r="AQ212" s="229"/>
      <c r="AR212" s="227">
        <f t="shared" si="41"/>
        <v>0</v>
      </c>
      <c r="AS212" s="228"/>
      <c r="AT212" s="229"/>
      <c r="AU212" s="227">
        <f t="shared" si="42"/>
        <v>0</v>
      </c>
      <c r="AV212" s="228"/>
      <c r="AW212" s="229"/>
      <c r="AX212" s="227">
        <f t="shared" si="43"/>
        <v>0</v>
      </c>
      <c r="AY212" s="228"/>
      <c r="AZ212" s="229"/>
      <c r="BA212" s="227">
        <f t="shared" si="44"/>
        <v>0</v>
      </c>
      <c r="BB212" s="228"/>
      <c r="BC212" s="229"/>
      <c r="BD212" s="164"/>
      <c r="BF212" s="155"/>
      <c r="BG212" s="155"/>
      <c r="BH212" s="118"/>
      <c r="BI212" s="118"/>
      <c r="BJ212" s="118"/>
      <c r="BK212" s="118"/>
      <c r="BL212" s="118"/>
      <c r="BM212" s="118"/>
      <c r="BN212" s="118"/>
      <c r="BO212" s="118"/>
      <c r="BP212" s="118"/>
      <c r="BQ212" s="118"/>
      <c r="BR212" s="118"/>
      <c r="BS212" s="133"/>
      <c r="BT212" s="133"/>
      <c r="BU212" s="133"/>
      <c r="BV212" s="133"/>
      <c r="BW212" s="133"/>
    </row>
    <row r="213" spans="1:75" s="31" customFormat="1" ht="17.25" hidden="1" customHeight="1" x14ac:dyDescent="0.2">
      <c r="A213" s="72">
        <v>196</v>
      </c>
      <c r="B213" s="234"/>
      <c r="C213" s="234"/>
      <c r="D213" s="234"/>
      <c r="E213" s="234"/>
      <c r="F213" s="234"/>
      <c r="G213" s="234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  <c r="R213" s="235"/>
      <c r="S213" s="231"/>
      <c r="T213" s="232"/>
      <c r="U213" s="233"/>
      <c r="V213" s="230"/>
      <c r="W213" s="230"/>
      <c r="X213" s="230"/>
      <c r="Y213" s="181"/>
      <c r="Z213" s="231"/>
      <c r="AA213" s="232"/>
      <c r="AB213" s="233"/>
      <c r="AC213" s="227">
        <f t="shared" si="36"/>
        <v>0</v>
      </c>
      <c r="AD213" s="228"/>
      <c r="AE213" s="229"/>
      <c r="AF213" s="227">
        <f t="shared" si="37"/>
        <v>0</v>
      </c>
      <c r="AG213" s="228"/>
      <c r="AH213" s="229"/>
      <c r="AI213" s="227">
        <f t="shared" si="38"/>
        <v>0</v>
      </c>
      <c r="AJ213" s="228"/>
      <c r="AK213" s="229"/>
      <c r="AL213" s="227">
        <f t="shared" si="39"/>
        <v>0</v>
      </c>
      <c r="AM213" s="228"/>
      <c r="AN213" s="229"/>
      <c r="AO213" s="227">
        <f t="shared" si="40"/>
        <v>0</v>
      </c>
      <c r="AP213" s="228"/>
      <c r="AQ213" s="229"/>
      <c r="AR213" s="227">
        <f t="shared" si="41"/>
        <v>0</v>
      </c>
      <c r="AS213" s="228"/>
      <c r="AT213" s="229"/>
      <c r="AU213" s="227">
        <f t="shared" si="42"/>
        <v>0</v>
      </c>
      <c r="AV213" s="228"/>
      <c r="AW213" s="229"/>
      <c r="AX213" s="227">
        <f t="shared" si="43"/>
        <v>0</v>
      </c>
      <c r="AY213" s="228"/>
      <c r="AZ213" s="229"/>
      <c r="BA213" s="227">
        <f t="shared" si="44"/>
        <v>0</v>
      </c>
      <c r="BB213" s="228"/>
      <c r="BC213" s="229"/>
      <c r="BD213" s="164"/>
      <c r="BF213" s="155"/>
      <c r="BG213" s="155"/>
      <c r="BH213" s="118"/>
      <c r="BI213" s="118"/>
      <c r="BJ213" s="118"/>
      <c r="BK213" s="118"/>
      <c r="BL213" s="118"/>
      <c r="BM213" s="118"/>
      <c r="BN213" s="118"/>
      <c r="BO213" s="118"/>
      <c r="BP213" s="118"/>
      <c r="BQ213" s="118"/>
      <c r="BR213" s="118"/>
      <c r="BS213" s="133"/>
      <c r="BT213" s="133"/>
      <c r="BU213" s="133"/>
      <c r="BV213" s="133"/>
      <c r="BW213" s="133"/>
    </row>
    <row r="214" spans="1:75" s="31" customFormat="1" ht="17.25" hidden="1" customHeight="1" x14ac:dyDescent="0.2">
      <c r="A214" s="72">
        <v>197</v>
      </c>
      <c r="B214" s="234"/>
      <c r="C214" s="234"/>
      <c r="D214" s="234"/>
      <c r="E214" s="234"/>
      <c r="F214" s="234"/>
      <c r="G214" s="234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  <c r="R214" s="235"/>
      <c r="S214" s="231"/>
      <c r="T214" s="232"/>
      <c r="U214" s="233"/>
      <c r="V214" s="230"/>
      <c r="W214" s="230"/>
      <c r="X214" s="230"/>
      <c r="Y214" s="181"/>
      <c r="Z214" s="231"/>
      <c r="AA214" s="232"/>
      <c r="AB214" s="233"/>
      <c r="AC214" s="227">
        <f t="shared" si="36"/>
        <v>0</v>
      </c>
      <c r="AD214" s="228"/>
      <c r="AE214" s="229"/>
      <c r="AF214" s="227">
        <f t="shared" si="37"/>
        <v>0</v>
      </c>
      <c r="AG214" s="228"/>
      <c r="AH214" s="229"/>
      <c r="AI214" s="227">
        <f t="shared" si="38"/>
        <v>0</v>
      </c>
      <c r="AJ214" s="228"/>
      <c r="AK214" s="229"/>
      <c r="AL214" s="227">
        <f t="shared" si="39"/>
        <v>0</v>
      </c>
      <c r="AM214" s="228"/>
      <c r="AN214" s="229"/>
      <c r="AO214" s="227">
        <f t="shared" si="40"/>
        <v>0</v>
      </c>
      <c r="AP214" s="228"/>
      <c r="AQ214" s="229"/>
      <c r="AR214" s="227">
        <f t="shared" si="41"/>
        <v>0</v>
      </c>
      <c r="AS214" s="228"/>
      <c r="AT214" s="229"/>
      <c r="AU214" s="227">
        <f t="shared" si="42"/>
        <v>0</v>
      </c>
      <c r="AV214" s="228"/>
      <c r="AW214" s="229"/>
      <c r="AX214" s="227">
        <f t="shared" si="43"/>
        <v>0</v>
      </c>
      <c r="AY214" s="228"/>
      <c r="AZ214" s="229"/>
      <c r="BA214" s="227">
        <f t="shared" si="44"/>
        <v>0</v>
      </c>
      <c r="BB214" s="228"/>
      <c r="BC214" s="229"/>
      <c r="BD214" s="164"/>
      <c r="BF214" s="155"/>
      <c r="BG214" s="155"/>
      <c r="BH214" s="118"/>
      <c r="BI214" s="118"/>
      <c r="BJ214" s="118"/>
      <c r="BK214" s="118"/>
      <c r="BL214" s="118"/>
      <c r="BM214" s="118"/>
      <c r="BN214" s="118"/>
      <c r="BO214" s="118"/>
      <c r="BP214" s="118"/>
      <c r="BQ214" s="118"/>
      <c r="BR214" s="118"/>
      <c r="BS214" s="133"/>
      <c r="BT214" s="133"/>
      <c r="BU214" s="133"/>
      <c r="BV214" s="133"/>
      <c r="BW214" s="133"/>
    </row>
    <row r="215" spans="1:75" s="31" customFormat="1" ht="17.25" hidden="1" customHeight="1" x14ac:dyDescent="0.2">
      <c r="A215" s="72">
        <v>198</v>
      </c>
      <c r="B215" s="234"/>
      <c r="C215" s="234"/>
      <c r="D215" s="234"/>
      <c r="E215" s="234"/>
      <c r="F215" s="234"/>
      <c r="G215" s="234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  <c r="R215" s="235"/>
      <c r="S215" s="231"/>
      <c r="T215" s="232"/>
      <c r="U215" s="233"/>
      <c r="V215" s="230"/>
      <c r="W215" s="230"/>
      <c r="X215" s="230"/>
      <c r="Y215" s="181"/>
      <c r="Z215" s="231"/>
      <c r="AA215" s="232"/>
      <c r="AB215" s="233"/>
      <c r="AC215" s="227">
        <f t="shared" si="36"/>
        <v>0</v>
      </c>
      <c r="AD215" s="228"/>
      <c r="AE215" s="229"/>
      <c r="AF215" s="227">
        <f t="shared" si="37"/>
        <v>0</v>
      </c>
      <c r="AG215" s="228"/>
      <c r="AH215" s="229"/>
      <c r="AI215" s="227">
        <f t="shared" si="38"/>
        <v>0</v>
      </c>
      <c r="AJ215" s="228"/>
      <c r="AK215" s="229"/>
      <c r="AL215" s="227">
        <f t="shared" si="39"/>
        <v>0</v>
      </c>
      <c r="AM215" s="228"/>
      <c r="AN215" s="229"/>
      <c r="AO215" s="227">
        <f t="shared" si="40"/>
        <v>0</v>
      </c>
      <c r="AP215" s="228"/>
      <c r="AQ215" s="229"/>
      <c r="AR215" s="227">
        <f t="shared" si="41"/>
        <v>0</v>
      </c>
      <c r="AS215" s="228"/>
      <c r="AT215" s="229"/>
      <c r="AU215" s="227">
        <f t="shared" si="42"/>
        <v>0</v>
      </c>
      <c r="AV215" s="228"/>
      <c r="AW215" s="229"/>
      <c r="AX215" s="227">
        <f t="shared" si="43"/>
        <v>0</v>
      </c>
      <c r="AY215" s="228"/>
      <c r="AZ215" s="229"/>
      <c r="BA215" s="227">
        <f t="shared" si="44"/>
        <v>0</v>
      </c>
      <c r="BB215" s="228"/>
      <c r="BC215" s="229"/>
      <c r="BD215" s="164"/>
      <c r="BF215" s="155"/>
      <c r="BG215" s="155"/>
      <c r="BH215" s="118"/>
      <c r="BI215" s="118"/>
      <c r="BJ215" s="118"/>
      <c r="BK215" s="118"/>
      <c r="BL215" s="118"/>
      <c r="BM215" s="118"/>
      <c r="BN215" s="118"/>
      <c r="BO215" s="118"/>
      <c r="BP215" s="118"/>
      <c r="BQ215" s="118"/>
      <c r="BR215" s="118"/>
      <c r="BS215" s="133"/>
      <c r="BT215" s="133"/>
      <c r="BU215" s="133"/>
      <c r="BV215" s="133"/>
      <c r="BW215" s="133"/>
    </row>
    <row r="216" spans="1:75" s="31" customFormat="1" ht="17.25" hidden="1" customHeight="1" x14ac:dyDescent="0.2">
      <c r="A216" s="72">
        <v>199</v>
      </c>
      <c r="B216" s="234"/>
      <c r="C216" s="234"/>
      <c r="D216" s="234"/>
      <c r="E216" s="234"/>
      <c r="F216" s="234"/>
      <c r="G216" s="234"/>
      <c r="H216" s="235"/>
      <c r="I216" s="235"/>
      <c r="J216" s="235"/>
      <c r="K216" s="235"/>
      <c r="L216" s="235"/>
      <c r="M216" s="235"/>
      <c r="N216" s="235"/>
      <c r="O216" s="235"/>
      <c r="P216" s="235"/>
      <c r="Q216" s="235"/>
      <c r="R216" s="235"/>
      <c r="S216" s="231"/>
      <c r="T216" s="232"/>
      <c r="U216" s="233"/>
      <c r="V216" s="230"/>
      <c r="W216" s="230"/>
      <c r="X216" s="230"/>
      <c r="Y216" s="181"/>
      <c r="Z216" s="231"/>
      <c r="AA216" s="232"/>
      <c r="AB216" s="233"/>
      <c r="AC216" s="227">
        <f t="shared" si="36"/>
        <v>0</v>
      </c>
      <c r="AD216" s="228"/>
      <c r="AE216" s="229"/>
      <c r="AF216" s="227">
        <f t="shared" si="37"/>
        <v>0</v>
      </c>
      <c r="AG216" s="228"/>
      <c r="AH216" s="229"/>
      <c r="AI216" s="227">
        <f t="shared" si="38"/>
        <v>0</v>
      </c>
      <c r="AJ216" s="228"/>
      <c r="AK216" s="229"/>
      <c r="AL216" s="227">
        <f t="shared" si="39"/>
        <v>0</v>
      </c>
      <c r="AM216" s="228"/>
      <c r="AN216" s="229"/>
      <c r="AO216" s="227">
        <f t="shared" si="40"/>
        <v>0</v>
      </c>
      <c r="AP216" s="228"/>
      <c r="AQ216" s="229"/>
      <c r="AR216" s="227">
        <f t="shared" si="41"/>
        <v>0</v>
      </c>
      <c r="AS216" s="228"/>
      <c r="AT216" s="229"/>
      <c r="AU216" s="227">
        <f t="shared" si="42"/>
        <v>0</v>
      </c>
      <c r="AV216" s="228"/>
      <c r="AW216" s="229"/>
      <c r="AX216" s="227">
        <f t="shared" si="43"/>
        <v>0</v>
      </c>
      <c r="AY216" s="228"/>
      <c r="AZ216" s="229"/>
      <c r="BA216" s="227">
        <f t="shared" si="44"/>
        <v>0</v>
      </c>
      <c r="BB216" s="228"/>
      <c r="BC216" s="229"/>
      <c r="BD216" s="164"/>
      <c r="BF216" s="155"/>
      <c r="BG216" s="155"/>
      <c r="BH216" s="118"/>
      <c r="BI216" s="118"/>
      <c r="BJ216" s="118"/>
      <c r="BK216" s="118"/>
      <c r="BL216" s="118"/>
      <c r="BM216" s="118"/>
      <c r="BN216" s="118"/>
      <c r="BO216" s="118"/>
      <c r="BP216" s="118"/>
      <c r="BQ216" s="118"/>
      <c r="BR216" s="118"/>
      <c r="BS216" s="133"/>
      <c r="BT216" s="133"/>
      <c r="BU216" s="133"/>
      <c r="BV216" s="133"/>
      <c r="BW216" s="133"/>
    </row>
    <row r="217" spans="1:75" s="31" customFormat="1" ht="17.25" hidden="1" customHeight="1" x14ac:dyDescent="0.2">
      <c r="A217" s="72">
        <v>200</v>
      </c>
      <c r="B217" s="234"/>
      <c r="C217" s="234"/>
      <c r="D217" s="234"/>
      <c r="E217" s="234"/>
      <c r="F217" s="234"/>
      <c r="G217" s="234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  <c r="R217" s="235"/>
      <c r="S217" s="231"/>
      <c r="T217" s="232"/>
      <c r="U217" s="233"/>
      <c r="V217" s="230"/>
      <c r="W217" s="230"/>
      <c r="X217" s="230"/>
      <c r="Y217" s="181"/>
      <c r="Z217" s="231"/>
      <c r="AA217" s="232"/>
      <c r="AB217" s="233"/>
      <c r="AC217" s="227">
        <f t="shared" si="36"/>
        <v>0</v>
      </c>
      <c r="AD217" s="228"/>
      <c r="AE217" s="229"/>
      <c r="AF217" s="227">
        <f t="shared" si="37"/>
        <v>0</v>
      </c>
      <c r="AG217" s="228"/>
      <c r="AH217" s="229"/>
      <c r="AI217" s="227">
        <f t="shared" si="38"/>
        <v>0</v>
      </c>
      <c r="AJ217" s="228"/>
      <c r="AK217" s="229"/>
      <c r="AL217" s="227">
        <f t="shared" si="39"/>
        <v>0</v>
      </c>
      <c r="AM217" s="228"/>
      <c r="AN217" s="229"/>
      <c r="AO217" s="227">
        <f t="shared" si="40"/>
        <v>0</v>
      </c>
      <c r="AP217" s="228"/>
      <c r="AQ217" s="229"/>
      <c r="AR217" s="227">
        <f t="shared" si="41"/>
        <v>0</v>
      </c>
      <c r="AS217" s="228"/>
      <c r="AT217" s="229"/>
      <c r="AU217" s="227">
        <f t="shared" si="42"/>
        <v>0</v>
      </c>
      <c r="AV217" s="228"/>
      <c r="AW217" s="229"/>
      <c r="AX217" s="227">
        <f t="shared" si="43"/>
        <v>0</v>
      </c>
      <c r="AY217" s="228"/>
      <c r="AZ217" s="229"/>
      <c r="BA217" s="227">
        <f t="shared" si="44"/>
        <v>0</v>
      </c>
      <c r="BB217" s="228"/>
      <c r="BC217" s="229"/>
      <c r="BD217" s="164"/>
      <c r="BF217" s="155"/>
      <c r="BG217" s="155"/>
      <c r="BH217" s="118"/>
      <c r="BI217" s="118"/>
      <c r="BJ217" s="118"/>
      <c r="BK217" s="118"/>
      <c r="BL217" s="118"/>
      <c r="BM217" s="118"/>
      <c r="BN217" s="118"/>
      <c r="BO217" s="118"/>
      <c r="BP217" s="118"/>
      <c r="BQ217" s="118"/>
      <c r="BR217" s="118"/>
      <c r="BS217" s="133"/>
      <c r="BT217" s="133"/>
      <c r="BU217" s="133"/>
      <c r="BV217" s="133"/>
      <c r="BW217" s="133"/>
    </row>
    <row r="218" spans="1:75" s="31" customFormat="1" ht="17.25" hidden="1" customHeight="1" x14ac:dyDescent="0.2">
      <c r="A218" s="72">
        <v>201</v>
      </c>
      <c r="B218" s="234"/>
      <c r="C218" s="234"/>
      <c r="D218" s="234"/>
      <c r="E218" s="234"/>
      <c r="F218" s="234"/>
      <c r="G218" s="234"/>
      <c r="H218" s="235"/>
      <c r="I218" s="235"/>
      <c r="J218" s="235"/>
      <c r="K218" s="235"/>
      <c r="L218" s="235"/>
      <c r="M218" s="235"/>
      <c r="N218" s="235"/>
      <c r="O218" s="235"/>
      <c r="P218" s="235"/>
      <c r="Q218" s="235"/>
      <c r="R218" s="235"/>
      <c r="S218" s="231"/>
      <c r="T218" s="232"/>
      <c r="U218" s="233"/>
      <c r="V218" s="230"/>
      <c r="W218" s="230"/>
      <c r="X218" s="230"/>
      <c r="Y218" s="181"/>
      <c r="Z218" s="231"/>
      <c r="AA218" s="232"/>
      <c r="AB218" s="233"/>
      <c r="AC218" s="227">
        <f t="shared" si="36"/>
        <v>0</v>
      </c>
      <c r="AD218" s="228"/>
      <c r="AE218" s="229"/>
      <c r="AF218" s="227">
        <f t="shared" si="37"/>
        <v>0</v>
      </c>
      <c r="AG218" s="228"/>
      <c r="AH218" s="229"/>
      <c r="AI218" s="227">
        <f t="shared" si="38"/>
        <v>0</v>
      </c>
      <c r="AJ218" s="228"/>
      <c r="AK218" s="229"/>
      <c r="AL218" s="227">
        <f t="shared" si="39"/>
        <v>0</v>
      </c>
      <c r="AM218" s="228"/>
      <c r="AN218" s="229"/>
      <c r="AO218" s="227">
        <f t="shared" si="40"/>
        <v>0</v>
      </c>
      <c r="AP218" s="228"/>
      <c r="AQ218" s="229"/>
      <c r="AR218" s="227">
        <f t="shared" si="41"/>
        <v>0</v>
      </c>
      <c r="AS218" s="228"/>
      <c r="AT218" s="229"/>
      <c r="AU218" s="227">
        <f t="shared" si="42"/>
        <v>0</v>
      </c>
      <c r="AV218" s="228"/>
      <c r="AW218" s="229"/>
      <c r="AX218" s="227">
        <f t="shared" si="43"/>
        <v>0</v>
      </c>
      <c r="AY218" s="228"/>
      <c r="AZ218" s="229"/>
      <c r="BA218" s="227">
        <f t="shared" si="44"/>
        <v>0</v>
      </c>
      <c r="BB218" s="228"/>
      <c r="BC218" s="229"/>
      <c r="BD218" s="164"/>
      <c r="BF218" s="155"/>
      <c r="BG218" s="155"/>
      <c r="BH218" s="118"/>
      <c r="BI218" s="118"/>
      <c r="BJ218" s="118"/>
      <c r="BK218" s="118"/>
      <c r="BL218" s="118"/>
      <c r="BM218" s="118"/>
      <c r="BN218" s="118"/>
      <c r="BO218" s="118"/>
      <c r="BP218" s="118"/>
      <c r="BQ218" s="118"/>
      <c r="BR218" s="118"/>
      <c r="BS218" s="133"/>
      <c r="BT218" s="133"/>
      <c r="BU218" s="133"/>
      <c r="BV218" s="133"/>
      <c r="BW218" s="133"/>
    </row>
    <row r="219" spans="1:75" s="31" customFormat="1" ht="17.25" hidden="1" customHeight="1" x14ac:dyDescent="0.2">
      <c r="A219" s="72">
        <v>202</v>
      </c>
      <c r="B219" s="234"/>
      <c r="C219" s="234"/>
      <c r="D219" s="234"/>
      <c r="E219" s="234"/>
      <c r="F219" s="234"/>
      <c r="G219" s="234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  <c r="R219" s="235"/>
      <c r="S219" s="231"/>
      <c r="T219" s="232"/>
      <c r="U219" s="233"/>
      <c r="V219" s="230"/>
      <c r="W219" s="230"/>
      <c r="X219" s="230"/>
      <c r="Y219" s="181"/>
      <c r="Z219" s="231"/>
      <c r="AA219" s="232"/>
      <c r="AB219" s="233"/>
      <c r="AC219" s="227">
        <f t="shared" si="36"/>
        <v>0</v>
      </c>
      <c r="AD219" s="228"/>
      <c r="AE219" s="229"/>
      <c r="AF219" s="227">
        <f t="shared" si="37"/>
        <v>0</v>
      </c>
      <c r="AG219" s="228"/>
      <c r="AH219" s="229"/>
      <c r="AI219" s="227">
        <f t="shared" si="38"/>
        <v>0</v>
      </c>
      <c r="AJ219" s="228"/>
      <c r="AK219" s="229"/>
      <c r="AL219" s="227">
        <f t="shared" si="39"/>
        <v>0</v>
      </c>
      <c r="AM219" s="228"/>
      <c r="AN219" s="229"/>
      <c r="AO219" s="227">
        <f t="shared" si="40"/>
        <v>0</v>
      </c>
      <c r="AP219" s="228"/>
      <c r="AQ219" s="229"/>
      <c r="AR219" s="227">
        <f t="shared" si="41"/>
        <v>0</v>
      </c>
      <c r="AS219" s="228"/>
      <c r="AT219" s="229"/>
      <c r="AU219" s="227">
        <f t="shared" si="42"/>
        <v>0</v>
      </c>
      <c r="AV219" s="228"/>
      <c r="AW219" s="229"/>
      <c r="AX219" s="227">
        <f t="shared" si="43"/>
        <v>0</v>
      </c>
      <c r="AY219" s="228"/>
      <c r="AZ219" s="229"/>
      <c r="BA219" s="227">
        <f t="shared" si="44"/>
        <v>0</v>
      </c>
      <c r="BB219" s="228"/>
      <c r="BC219" s="229"/>
      <c r="BD219" s="164"/>
      <c r="BF219" s="155"/>
      <c r="BG219" s="155"/>
      <c r="BH219" s="118"/>
      <c r="BI219" s="118"/>
      <c r="BJ219" s="118"/>
      <c r="BK219" s="118"/>
      <c r="BL219" s="118"/>
      <c r="BM219" s="118"/>
      <c r="BN219" s="118"/>
      <c r="BO219" s="118"/>
      <c r="BP219" s="118"/>
      <c r="BQ219" s="118"/>
      <c r="BR219" s="118"/>
      <c r="BS219" s="133"/>
      <c r="BT219" s="133"/>
      <c r="BU219" s="133"/>
      <c r="BV219" s="133"/>
      <c r="BW219" s="133"/>
    </row>
    <row r="220" spans="1:75" s="31" customFormat="1" ht="17.25" hidden="1" customHeight="1" x14ac:dyDescent="0.2">
      <c r="A220" s="72">
        <v>203</v>
      </c>
      <c r="B220" s="234"/>
      <c r="C220" s="234"/>
      <c r="D220" s="234"/>
      <c r="E220" s="234"/>
      <c r="F220" s="234"/>
      <c r="G220" s="234"/>
      <c r="H220" s="235"/>
      <c r="I220" s="235"/>
      <c r="J220" s="235"/>
      <c r="K220" s="235"/>
      <c r="L220" s="235"/>
      <c r="M220" s="235"/>
      <c r="N220" s="235"/>
      <c r="O220" s="235"/>
      <c r="P220" s="235"/>
      <c r="Q220" s="235"/>
      <c r="R220" s="235"/>
      <c r="S220" s="231"/>
      <c r="T220" s="232"/>
      <c r="U220" s="233"/>
      <c r="V220" s="230"/>
      <c r="W220" s="230"/>
      <c r="X220" s="230"/>
      <c r="Y220" s="181"/>
      <c r="Z220" s="231"/>
      <c r="AA220" s="232"/>
      <c r="AB220" s="233"/>
      <c r="AC220" s="227">
        <f t="shared" si="36"/>
        <v>0</v>
      </c>
      <c r="AD220" s="228"/>
      <c r="AE220" s="229"/>
      <c r="AF220" s="227">
        <f t="shared" si="37"/>
        <v>0</v>
      </c>
      <c r="AG220" s="228"/>
      <c r="AH220" s="229"/>
      <c r="AI220" s="227">
        <f t="shared" si="38"/>
        <v>0</v>
      </c>
      <c r="AJ220" s="228"/>
      <c r="AK220" s="229"/>
      <c r="AL220" s="227">
        <f t="shared" si="39"/>
        <v>0</v>
      </c>
      <c r="AM220" s="228"/>
      <c r="AN220" s="229"/>
      <c r="AO220" s="227">
        <f t="shared" si="40"/>
        <v>0</v>
      </c>
      <c r="AP220" s="228"/>
      <c r="AQ220" s="229"/>
      <c r="AR220" s="227">
        <f t="shared" si="41"/>
        <v>0</v>
      </c>
      <c r="AS220" s="228"/>
      <c r="AT220" s="229"/>
      <c r="AU220" s="227">
        <f t="shared" si="42"/>
        <v>0</v>
      </c>
      <c r="AV220" s="228"/>
      <c r="AW220" s="229"/>
      <c r="AX220" s="227">
        <f t="shared" si="43"/>
        <v>0</v>
      </c>
      <c r="AY220" s="228"/>
      <c r="AZ220" s="229"/>
      <c r="BA220" s="227">
        <f t="shared" si="44"/>
        <v>0</v>
      </c>
      <c r="BB220" s="228"/>
      <c r="BC220" s="229"/>
      <c r="BD220" s="164"/>
      <c r="BF220" s="155"/>
      <c r="BG220" s="155"/>
      <c r="BH220" s="118"/>
      <c r="BI220" s="118"/>
      <c r="BJ220" s="118"/>
      <c r="BK220" s="118"/>
      <c r="BL220" s="118"/>
      <c r="BM220" s="118"/>
      <c r="BN220" s="118"/>
      <c r="BO220" s="118"/>
      <c r="BP220" s="118"/>
      <c r="BQ220" s="118"/>
      <c r="BR220" s="118"/>
      <c r="BS220" s="133"/>
      <c r="BT220" s="133"/>
      <c r="BU220" s="133"/>
      <c r="BV220" s="133"/>
      <c r="BW220" s="133"/>
    </row>
    <row r="221" spans="1:75" s="31" customFormat="1" ht="17.25" hidden="1" customHeight="1" x14ac:dyDescent="0.2">
      <c r="A221" s="72">
        <v>204</v>
      </c>
      <c r="B221" s="234"/>
      <c r="C221" s="234"/>
      <c r="D221" s="234"/>
      <c r="E221" s="234"/>
      <c r="F221" s="234"/>
      <c r="G221" s="234"/>
      <c r="H221" s="235"/>
      <c r="I221" s="235"/>
      <c r="J221" s="235"/>
      <c r="K221" s="235"/>
      <c r="L221" s="235"/>
      <c r="M221" s="235"/>
      <c r="N221" s="235"/>
      <c r="O221" s="235"/>
      <c r="P221" s="235"/>
      <c r="Q221" s="235"/>
      <c r="R221" s="235"/>
      <c r="S221" s="231"/>
      <c r="T221" s="232"/>
      <c r="U221" s="233"/>
      <c r="V221" s="230"/>
      <c r="W221" s="230"/>
      <c r="X221" s="230"/>
      <c r="Y221" s="181"/>
      <c r="Z221" s="231"/>
      <c r="AA221" s="232"/>
      <c r="AB221" s="233"/>
      <c r="AC221" s="227">
        <f t="shared" si="36"/>
        <v>0</v>
      </c>
      <c r="AD221" s="228"/>
      <c r="AE221" s="229"/>
      <c r="AF221" s="227">
        <f t="shared" si="37"/>
        <v>0</v>
      </c>
      <c r="AG221" s="228"/>
      <c r="AH221" s="229"/>
      <c r="AI221" s="227">
        <f t="shared" si="38"/>
        <v>0</v>
      </c>
      <c r="AJ221" s="228"/>
      <c r="AK221" s="229"/>
      <c r="AL221" s="227">
        <f t="shared" si="39"/>
        <v>0</v>
      </c>
      <c r="AM221" s="228"/>
      <c r="AN221" s="229"/>
      <c r="AO221" s="227">
        <f t="shared" si="40"/>
        <v>0</v>
      </c>
      <c r="AP221" s="228"/>
      <c r="AQ221" s="229"/>
      <c r="AR221" s="227">
        <f t="shared" si="41"/>
        <v>0</v>
      </c>
      <c r="AS221" s="228"/>
      <c r="AT221" s="229"/>
      <c r="AU221" s="227">
        <f t="shared" si="42"/>
        <v>0</v>
      </c>
      <c r="AV221" s="228"/>
      <c r="AW221" s="229"/>
      <c r="AX221" s="227">
        <f t="shared" si="43"/>
        <v>0</v>
      </c>
      <c r="AY221" s="228"/>
      <c r="AZ221" s="229"/>
      <c r="BA221" s="227">
        <f t="shared" si="44"/>
        <v>0</v>
      </c>
      <c r="BB221" s="228"/>
      <c r="BC221" s="229"/>
      <c r="BD221" s="164"/>
      <c r="BF221" s="155"/>
      <c r="BG221" s="155"/>
      <c r="BH221" s="118"/>
      <c r="BI221" s="118"/>
      <c r="BJ221" s="118"/>
      <c r="BK221" s="118"/>
      <c r="BL221" s="118"/>
      <c r="BM221" s="118"/>
      <c r="BN221" s="118"/>
      <c r="BO221" s="118"/>
      <c r="BP221" s="118"/>
      <c r="BQ221" s="118"/>
      <c r="BR221" s="118"/>
      <c r="BS221" s="133"/>
      <c r="BT221" s="133"/>
      <c r="BU221" s="133"/>
      <c r="BV221" s="133"/>
      <c r="BW221" s="133"/>
    </row>
    <row r="222" spans="1:75" s="31" customFormat="1" ht="17.25" hidden="1" customHeight="1" x14ac:dyDescent="0.2">
      <c r="A222" s="72">
        <v>205</v>
      </c>
      <c r="B222" s="234"/>
      <c r="C222" s="234"/>
      <c r="D222" s="234"/>
      <c r="E222" s="234"/>
      <c r="F222" s="234"/>
      <c r="G222" s="234"/>
      <c r="H222" s="235"/>
      <c r="I222" s="235"/>
      <c r="J222" s="235"/>
      <c r="K222" s="235"/>
      <c r="L222" s="235"/>
      <c r="M222" s="235"/>
      <c r="N222" s="235"/>
      <c r="O222" s="235"/>
      <c r="P222" s="235"/>
      <c r="Q222" s="235"/>
      <c r="R222" s="235"/>
      <c r="S222" s="231"/>
      <c r="T222" s="232"/>
      <c r="U222" s="233"/>
      <c r="V222" s="230"/>
      <c r="W222" s="230"/>
      <c r="X222" s="230"/>
      <c r="Y222" s="181"/>
      <c r="Z222" s="231"/>
      <c r="AA222" s="232"/>
      <c r="AB222" s="233"/>
      <c r="AC222" s="227">
        <f t="shared" si="36"/>
        <v>0</v>
      </c>
      <c r="AD222" s="228"/>
      <c r="AE222" s="229"/>
      <c r="AF222" s="227">
        <f t="shared" si="37"/>
        <v>0</v>
      </c>
      <c r="AG222" s="228"/>
      <c r="AH222" s="229"/>
      <c r="AI222" s="227">
        <f t="shared" si="38"/>
        <v>0</v>
      </c>
      <c r="AJ222" s="228"/>
      <c r="AK222" s="229"/>
      <c r="AL222" s="227">
        <f t="shared" si="39"/>
        <v>0</v>
      </c>
      <c r="AM222" s="228"/>
      <c r="AN222" s="229"/>
      <c r="AO222" s="227">
        <f t="shared" si="40"/>
        <v>0</v>
      </c>
      <c r="AP222" s="228"/>
      <c r="AQ222" s="229"/>
      <c r="AR222" s="227">
        <f t="shared" si="41"/>
        <v>0</v>
      </c>
      <c r="AS222" s="228"/>
      <c r="AT222" s="229"/>
      <c r="AU222" s="227">
        <f t="shared" si="42"/>
        <v>0</v>
      </c>
      <c r="AV222" s="228"/>
      <c r="AW222" s="229"/>
      <c r="AX222" s="227">
        <f t="shared" si="43"/>
        <v>0</v>
      </c>
      <c r="AY222" s="228"/>
      <c r="AZ222" s="229"/>
      <c r="BA222" s="227">
        <f t="shared" si="44"/>
        <v>0</v>
      </c>
      <c r="BB222" s="228"/>
      <c r="BC222" s="229"/>
      <c r="BD222" s="164"/>
      <c r="BF222" s="155"/>
      <c r="BG222" s="155"/>
      <c r="BH222" s="118"/>
      <c r="BI222" s="118"/>
      <c r="BJ222" s="118"/>
      <c r="BK222" s="118"/>
      <c r="BL222" s="118"/>
      <c r="BM222" s="118"/>
      <c r="BN222" s="118"/>
      <c r="BO222" s="118"/>
      <c r="BP222" s="118"/>
      <c r="BQ222" s="118"/>
      <c r="BR222" s="118"/>
      <c r="BS222" s="133"/>
      <c r="BT222" s="133"/>
      <c r="BU222" s="133"/>
      <c r="BV222" s="133"/>
      <c r="BW222" s="133"/>
    </row>
    <row r="223" spans="1:75" s="31" customFormat="1" ht="17.25" hidden="1" customHeight="1" x14ac:dyDescent="0.2">
      <c r="A223" s="72">
        <v>206</v>
      </c>
      <c r="B223" s="234"/>
      <c r="C223" s="234"/>
      <c r="D223" s="234"/>
      <c r="E223" s="234"/>
      <c r="F223" s="234"/>
      <c r="G223" s="234"/>
      <c r="H223" s="235"/>
      <c r="I223" s="235"/>
      <c r="J223" s="235"/>
      <c r="K223" s="235"/>
      <c r="L223" s="235"/>
      <c r="M223" s="235"/>
      <c r="N223" s="235"/>
      <c r="O223" s="235"/>
      <c r="P223" s="235"/>
      <c r="Q223" s="235"/>
      <c r="R223" s="235"/>
      <c r="S223" s="231"/>
      <c r="T223" s="232"/>
      <c r="U223" s="233"/>
      <c r="V223" s="230"/>
      <c r="W223" s="230"/>
      <c r="X223" s="230"/>
      <c r="Y223" s="181"/>
      <c r="Z223" s="231"/>
      <c r="AA223" s="232"/>
      <c r="AB223" s="233"/>
      <c r="AC223" s="227">
        <f t="shared" si="36"/>
        <v>0</v>
      </c>
      <c r="AD223" s="228"/>
      <c r="AE223" s="229"/>
      <c r="AF223" s="227">
        <f t="shared" si="37"/>
        <v>0</v>
      </c>
      <c r="AG223" s="228"/>
      <c r="AH223" s="229"/>
      <c r="AI223" s="227">
        <f t="shared" si="38"/>
        <v>0</v>
      </c>
      <c r="AJ223" s="228"/>
      <c r="AK223" s="229"/>
      <c r="AL223" s="227">
        <f t="shared" si="39"/>
        <v>0</v>
      </c>
      <c r="AM223" s="228"/>
      <c r="AN223" s="229"/>
      <c r="AO223" s="227">
        <f t="shared" si="40"/>
        <v>0</v>
      </c>
      <c r="AP223" s="228"/>
      <c r="AQ223" s="229"/>
      <c r="AR223" s="227">
        <f t="shared" si="41"/>
        <v>0</v>
      </c>
      <c r="AS223" s="228"/>
      <c r="AT223" s="229"/>
      <c r="AU223" s="227">
        <f t="shared" si="42"/>
        <v>0</v>
      </c>
      <c r="AV223" s="228"/>
      <c r="AW223" s="229"/>
      <c r="AX223" s="227">
        <f t="shared" si="43"/>
        <v>0</v>
      </c>
      <c r="AY223" s="228"/>
      <c r="AZ223" s="229"/>
      <c r="BA223" s="227">
        <f t="shared" si="44"/>
        <v>0</v>
      </c>
      <c r="BB223" s="228"/>
      <c r="BC223" s="229"/>
      <c r="BD223" s="164"/>
      <c r="BF223" s="155"/>
      <c r="BG223" s="155"/>
      <c r="BH223" s="118"/>
      <c r="BI223" s="118"/>
      <c r="BJ223" s="118"/>
      <c r="BK223" s="118"/>
      <c r="BL223" s="118"/>
      <c r="BM223" s="118"/>
      <c r="BN223" s="118"/>
      <c r="BO223" s="118"/>
      <c r="BP223" s="118"/>
      <c r="BQ223" s="118"/>
      <c r="BR223" s="118"/>
      <c r="BS223" s="133"/>
      <c r="BT223" s="133"/>
      <c r="BU223" s="133"/>
      <c r="BV223" s="133"/>
      <c r="BW223" s="133"/>
    </row>
    <row r="224" spans="1:75" s="31" customFormat="1" ht="17.25" hidden="1" customHeight="1" x14ac:dyDescent="0.2">
      <c r="A224" s="72">
        <v>207</v>
      </c>
      <c r="B224" s="234"/>
      <c r="C224" s="234"/>
      <c r="D224" s="234"/>
      <c r="E224" s="234"/>
      <c r="F224" s="234"/>
      <c r="G224" s="234"/>
      <c r="H224" s="235"/>
      <c r="I224" s="235"/>
      <c r="J224" s="235"/>
      <c r="K224" s="235"/>
      <c r="L224" s="235"/>
      <c r="M224" s="235"/>
      <c r="N224" s="235"/>
      <c r="O224" s="235"/>
      <c r="P224" s="235"/>
      <c r="Q224" s="235"/>
      <c r="R224" s="235"/>
      <c r="S224" s="231"/>
      <c r="T224" s="232"/>
      <c r="U224" s="233"/>
      <c r="V224" s="230"/>
      <c r="W224" s="230"/>
      <c r="X224" s="230"/>
      <c r="Y224" s="181"/>
      <c r="Z224" s="231"/>
      <c r="AA224" s="232"/>
      <c r="AB224" s="233"/>
      <c r="AC224" s="227">
        <f t="shared" si="36"/>
        <v>0</v>
      </c>
      <c r="AD224" s="228"/>
      <c r="AE224" s="229"/>
      <c r="AF224" s="227">
        <f t="shared" si="37"/>
        <v>0</v>
      </c>
      <c r="AG224" s="228"/>
      <c r="AH224" s="229"/>
      <c r="AI224" s="227">
        <f t="shared" si="38"/>
        <v>0</v>
      </c>
      <c r="AJ224" s="228"/>
      <c r="AK224" s="229"/>
      <c r="AL224" s="227">
        <f t="shared" si="39"/>
        <v>0</v>
      </c>
      <c r="AM224" s="228"/>
      <c r="AN224" s="229"/>
      <c r="AO224" s="227">
        <f t="shared" si="40"/>
        <v>0</v>
      </c>
      <c r="AP224" s="228"/>
      <c r="AQ224" s="229"/>
      <c r="AR224" s="227">
        <f t="shared" si="41"/>
        <v>0</v>
      </c>
      <c r="AS224" s="228"/>
      <c r="AT224" s="229"/>
      <c r="AU224" s="227">
        <f t="shared" si="42"/>
        <v>0</v>
      </c>
      <c r="AV224" s="228"/>
      <c r="AW224" s="229"/>
      <c r="AX224" s="227">
        <f t="shared" si="43"/>
        <v>0</v>
      </c>
      <c r="AY224" s="228"/>
      <c r="AZ224" s="229"/>
      <c r="BA224" s="227">
        <f t="shared" si="44"/>
        <v>0</v>
      </c>
      <c r="BB224" s="228"/>
      <c r="BC224" s="229"/>
      <c r="BD224" s="164"/>
      <c r="BF224" s="155"/>
      <c r="BG224" s="155"/>
      <c r="BH224" s="118"/>
      <c r="BI224" s="118"/>
      <c r="BJ224" s="118"/>
      <c r="BK224" s="118"/>
      <c r="BL224" s="118"/>
      <c r="BM224" s="118"/>
      <c r="BN224" s="118"/>
      <c r="BO224" s="118"/>
      <c r="BP224" s="118"/>
      <c r="BQ224" s="118"/>
      <c r="BR224" s="118"/>
      <c r="BS224" s="133"/>
      <c r="BT224" s="133"/>
      <c r="BU224" s="133"/>
      <c r="BV224" s="133"/>
      <c r="BW224" s="133"/>
    </row>
    <row r="225" spans="1:75" s="31" customFormat="1" ht="17.25" hidden="1" customHeight="1" x14ac:dyDescent="0.2">
      <c r="A225" s="72">
        <v>208</v>
      </c>
      <c r="B225" s="234"/>
      <c r="C225" s="234"/>
      <c r="D225" s="234"/>
      <c r="E225" s="234"/>
      <c r="F225" s="234"/>
      <c r="G225" s="234"/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  <c r="R225" s="235"/>
      <c r="S225" s="231"/>
      <c r="T225" s="232"/>
      <c r="U225" s="233"/>
      <c r="V225" s="230"/>
      <c r="W225" s="230"/>
      <c r="X225" s="230"/>
      <c r="Y225" s="181"/>
      <c r="Z225" s="231"/>
      <c r="AA225" s="232"/>
      <c r="AB225" s="233"/>
      <c r="AC225" s="227">
        <f t="shared" si="36"/>
        <v>0</v>
      </c>
      <c r="AD225" s="228"/>
      <c r="AE225" s="229"/>
      <c r="AF225" s="227">
        <f t="shared" si="37"/>
        <v>0</v>
      </c>
      <c r="AG225" s="228"/>
      <c r="AH225" s="229"/>
      <c r="AI225" s="227">
        <f t="shared" si="38"/>
        <v>0</v>
      </c>
      <c r="AJ225" s="228"/>
      <c r="AK225" s="229"/>
      <c r="AL225" s="227">
        <f t="shared" si="39"/>
        <v>0</v>
      </c>
      <c r="AM225" s="228"/>
      <c r="AN225" s="229"/>
      <c r="AO225" s="227">
        <f t="shared" si="40"/>
        <v>0</v>
      </c>
      <c r="AP225" s="228"/>
      <c r="AQ225" s="229"/>
      <c r="AR225" s="227">
        <f t="shared" si="41"/>
        <v>0</v>
      </c>
      <c r="AS225" s="228"/>
      <c r="AT225" s="229"/>
      <c r="AU225" s="227">
        <f t="shared" si="42"/>
        <v>0</v>
      </c>
      <c r="AV225" s="228"/>
      <c r="AW225" s="229"/>
      <c r="AX225" s="227">
        <f t="shared" si="43"/>
        <v>0</v>
      </c>
      <c r="AY225" s="228"/>
      <c r="AZ225" s="229"/>
      <c r="BA225" s="227">
        <f t="shared" si="44"/>
        <v>0</v>
      </c>
      <c r="BB225" s="228"/>
      <c r="BC225" s="229"/>
      <c r="BD225" s="164"/>
      <c r="BF225" s="155"/>
      <c r="BG225" s="155"/>
      <c r="BH225" s="118"/>
      <c r="BI225" s="118"/>
      <c r="BJ225" s="118"/>
      <c r="BK225" s="118"/>
      <c r="BL225" s="118"/>
      <c r="BM225" s="118"/>
      <c r="BN225" s="118"/>
      <c r="BO225" s="118"/>
      <c r="BP225" s="118"/>
      <c r="BQ225" s="118"/>
      <c r="BR225" s="118"/>
      <c r="BS225" s="133"/>
      <c r="BT225" s="133"/>
      <c r="BU225" s="133"/>
      <c r="BV225" s="133"/>
      <c r="BW225" s="133"/>
    </row>
    <row r="226" spans="1:75" s="33" customFormat="1" ht="17.25" customHeight="1" x14ac:dyDescent="0.2">
      <c r="A226" s="224" t="s">
        <v>27</v>
      </c>
      <c r="B226" s="225"/>
      <c r="C226" s="225"/>
      <c r="D226" s="225"/>
      <c r="E226" s="225"/>
      <c r="F226" s="225"/>
      <c r="G226" s="225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6"/>
      <c r="S226" s="214">
        <f>SUM(S18:U225)</f>
        <v>151374.96999999997</v>
      </c>
      <c r="T226" s="214"/>
      <c r="U226" s="214"/>
      <c r="V226" s="214">
        <f t="shared" ref="V226" si="45">SUM(V18:X225)</f>
        <v>151374.96999999997</v>
      </c>
      <c r="W226" s="214"/>
      <c r="X226" s="214"/>
      <c r="Y226" s="190"/>
      <c r="Z226" s="214">
        <f>SUM(Z18:AB225)</f>
        <v>1280.99</v>
      </c>
      <c r="AA226" s="214"/>
      <c r="AB226" s="214"/>
      <c r="AC226" s="214">
        <f>SUM(AC18:AE225)</f>
        <v>16029.41</v>
      </c>
      <c r="AD226" s="214"/>
      <c r="AE226" s="214"/>
      <c r="AF226" s="214">
        <f>SUM(AF18:AH225)</f>
        <v>58889.930000000008</v>
      </c>
      <c r="AG226" s="214"/>
      <c r="AH226" s="214"/>
      <c r="AI226" s="214">
        <f>SUM(AI18:AK225)</f>
        <v>37114.21</v>
      </c>
      <c r="AJ226" s="214"/>
      <c r="AK226" s="214"/>
      <c r="AL226" s="214">
        <f>SUM(AL18:AN225)</f>
        <v>0</v>
      </c>
      <c r="AM226" s="214"/>
      <c r="AN226" s="214"/>
      <c r="AO226" s="214">
        <f>SUM(AO18:AQ225)</f>
        <v>8607.31</v>
      </c>
      <c r="AP226" s="214"/>
      <c r="AQ226" s="214"/>
      <c r="AR226" s="214">
        <f>SUM(AR18:AT225)</f>
        <v>0</v>
      </c>
      <c r="AS226" s="214"/>
      <c r="AT226" s="214"/>
      <c r="AU226" s="214">
        <f>SUM(AU18:AW225)</f>
        <v>10000</v>
      </c>
      <c r="AV226" s="214"/>
      <c r="AW226" s="214"/>
      <c r="AX226" s="214">
        <f>SUM(AX18:AZ225)</f>
        <v>18653.12</v>
      </c>
      <c r="AY226" s="214"/>
      <c r="AZ226" s="214"/>
      <c r="BA226" s="214">
        <f>SUM(BA18:BC225)</f>
        <v>800</v>
      </c>
      <c r="BB226" s="214"/>
      <c r="BC226" s="214"/>
      <c r="BD226" s="78">
        <f>SUM(Z226:BC226)</f>
        <v>151374.97</v>
      </c>
      <c r="BF226" s="160"/>
      <c r="BG226" s="160"/>
      <c r="BH226" s="122"/>
      <c r="BI226" s="122"/>
      <c r="BJ226" s="122"/>
      <c r="BK226" s="122"/>
      <c r="BL226" s="122"/>
      <c r="BM226" s="122"/>
      <c r="BN226" s="122"/>
      <c r="BO226" s="122"/>
      <c r="BP226" s="122"/>
      <c r="BQ226" s="122"/>
      <c r="BR226" s="122"/>
      <c r="BS226" s="138"/>
      <c r="BT226" s="138"/>
      <c r="BU226" s="138"/>
      <c r="BV226" s="138"/>
      <c r="BW226" s="138"/>
    </row>
    <row r="227" spans="1:75" s="34" customFormat="1" ht="9" hidden="1" x14ac:dyDescent="0.15">
      <c r="BF227" s="161"/>
      <c r="BG227" s="161"/>
      <c r="BH227" s="123"/>
      <c r="BI227" s="123"/>
      <c r="BJ227" s="123"/>
      <c r="BK227" s="123"/>
      <c r="BL227" s="123"/>
      <c r="BM227" s="123"/>
      <c r="BN227" s="123"/>
      <c r="BO227" s="123"/>
      <c r="BP227" s="123"/>
      <c r="BQ227" s="123"/>
      <c r="BR227" s="123"/>
      <c r="BS227" s="22"/>
      <c r="BT227" s="22"/>
      <c r="BU227" s="22"/>
      <c r="BV227" s="22"/>
      <c r="BW227" s="22"/>
    </row>
    <row r="228" spans="1:75" s="34" customFormat="1" ht="9" hidden="1" x14ac:dyDescent="0.15">
      <c r="BF228" s="161"/>
      <c r="BG228" s="161"/>
      <c r="BH228" s="123"/>
      <c r="BI228" s="123"/>
      <c r="BJ228" s="123"/>
      <c r="BK228" s="123"/>
      <c r="BL228" s="123"/>
      <c r="BM228" s="123"/>
      <c r="BN228" s="123"/>
      <c r="BO228" s="123"/>
      <c r="BP228" s="123"/>
      <c r="BQ228" s="123"/>
      <c r="BR228" s="123"/>
      <c r="BS228" s="22"/>
      <c r="BT228" s="22"/>
      <c r="BU228" s="22"/>
      <c r="BV228" s="22"/>
      <c r="BW228" s="22"/>
    </row>
    <row r="229" spans="1:75" hidden="1" x14ac:dyDescent="0.2"/>
    <row r="230" spans="1:75" x14ac:dyDescent="0.2"/>
    <row r="231" spans="1:75" x14ac:dyDescent="0.2">
      <c r="A231" s="29" t="s">
        <v>156</v>
      </c>
    </row>
    <row r="232" spans="1:75" x14ac:dyDescent="0.2">
      <c r="A232" s="215"/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  <c r="AZ232" s="216"/>
      <c r="BA232" s="216"/>
      <c r="BB232" s="216"/>
      <c r="BC232" s="216"/>
      <c r="BD232" s="217"/>
    </row>
    <row r="233" spans="1:75" x14ac:dyDescent="0.2">
      <c r="A233" s="218"/>
      <c r="B233" s="219"/>
      <c r="C233" s="219"/>
      <c r="D233" s="219"/>
      <c r="E233" s="219"/>
      <c r="F233" s="219"/>
      <c r="G233" s="219"/>
      <c r="H233" s="219"/>
      <c r="I233" s="219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19"/>
      <c r="Z233" s="219"/>
      <c r="AA233" s="219"/>
      <c r="AB233" s="219"/>
      <c r="AC233" s="219"/>
      <c r="AD233" s="219"/>
      <c r="AE233" s="219"/>
      <c r="AF233" s="219"/>
      <c r="AG233" s="219"/>
      <c r="AH233" s="219"/>
      <c r="AI233" s="219"/>
      <c r="AJ233" s="219"/>
      <c r="AK233" s="219"/>
      <c r="AL233" s="219"/>
      <c r="AM233" s="219"/>
      <c r="AN233" s="219"/>
      <c r="AO233" s="219"/>
      <c r="AP233" s="219"/>
      <c r="AQ233" s="219"/>
      <c r="AR233" s="219"/>
      <c r="AS233" s="219"/>
      <c r="AT233" s="219"/>
      <c r="AU233" s="219"/>
      <c r="AV233" s="219"/>
      <c r="AW233" s="219"/>
      <c r="AX233" s="219"/>
      <c r="AY233" s="219"/>
      <c r="AZ233" s="219"/>
      <c r="BA233" s="219"/>
      <c r="BB233" s="219"/>
      <c r="BC233" s="219"/>
      <c r="BD233" s="220"/>
    </row>
    <row r="234" spans="1:75" x14ac:dyDescent="0.2">
      <c r="A234" s="218"/>
      <c r="B234" s="219"/>
      <c r="C234" s="219"/>
      <c r="D234" s="219"/>
      <c r="E234" s="219"/>
      <c r="F234" s="219"/>
      <c r="G234" s="219"/>
      <c r="H234" s="219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19"/>
      <c r="Z234" s="219"/>
      <c r="AA234" s="219"/>
      <c r="AB234" s="219"/>
      <c r="AC234" s="219"/>
      <c r="AD234" s="219"/>
      <c r="AE234" s="219"/>
      <c r="AF234" s="219"/>
      <c r="AG234" s="219"/>
      <c r="AH234" s="219"/>
      <c r="AI234" s="219"/>
      <c r="AJ234" s="219"/>
      <c r="AK234" s="219"/>
      <c r="AL234" s="219"/>
      <c r="AM234" s="219"/>
      <c r="AN234" s="219"/>
      <c r="AO234" s="219"/>
      <c r="AP234" s="219"/>
      <c r="AQ234" s="219"/>
      <c r="AR234" s="219"/>
      <c r="AS234" s="219"/>
      <c r="AT234" s="219"/>
      <c r="AU234" s="219"/>
      <c r="AV234" s="219"/>
      <c r="AW234" s="219"/>
      <c r="AX234" s="219"/>
      <c r="AY234" s="219"/>
      <c r="AZ234" s="219"/>
      <c r="BA234" s="219"/>
      <c r="BB234" s="219"/>
      <c r="BC234" s="219"/>
      <c r="BD234" s="220"/>
    </row>
    <row r="235" spans="1:75" x14ac:dyDescent="0.2">
      <c r="A235" s="218"/>
      <c r="B235" s="219"/>
      <c r="C235" s="219"/>
      <c r="D235" s="219"/>
      <c r="E235" s="219"/>
      <c r="F235" s="219"/>
      <c r="G235" s="219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19"/>
      <c r="Z235" s="219"/>
      <c r="AA235" s="219"/>
      <c r="AB235" s="219"/>
      <c r="AC235" s="219"/>
      <c r="AD235" s="219"/>
      <c r="AE235" s="219"/>
      <c r="AF235" s="219"/>
      <c r="AG235" s="219"/>
      <c r="AH235" s="219"/>
      <c r="AI235" s="219"/>
      <c r="AJ235" s="219"/>
      <c r="AK235" s="219"/>
      <c r="AL235" s="219"/>
      <c r="AM235" s="219"/>
      <c r="AN235" s="219"/>
      <c r="AO235" s="219"/>
      <c r="AP235" s="219"/>
      <c r="AQ235" s="219"/>
      <c r="AR235" s="219"/>
      <c r="AS235" s="219"/>
      <c r="AT235" s="219"/>
      <c r="AU235" s="219"/>
      <c r="AV235" s="219"/>
      <c r="AW235" s="219"/>
      <c r="AX235" s="219"/>
      <c r="AY235" s="219"/>
      <c r="AZ235" s="219"/>
      <c r="BA235" s="219"/>
      <c r="BB235" s="219"/>
      <c r="BC235" s="219"/>
      <c r="BD235" s="220"/>
    </row>
    <row r="236" spans="1:75" x14ac:dyDescent="0.2">
      <c r="A236" s="218"/>
      <c r="B236" s="219"/>
      <c r="C236" s="219"/>
      <c r="D236" s="219"/>
      <c r="E236" s="219"/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19"/>
      <c r="Z236" s="219"/>
      <c r="AA236" s="219"/>
      <c r="AB236" s="219"/>
      <c r="AC236" s="219"/>
      <c r="AD236" s="219"/>
      <c r="AE236" s="219"/>
      <c r="AF236" s="219"/>
      <c r="AG236" s="219"/>
      <c r="AH236" s="219"/>
      <c r="AI236" s="219"/>
      <c r="AJ236" s="219"/>
      <c r="AK236" s="219"/>
      <c r="AL236" s="219"/>
      <c r="AM236" s="219"/>
      <c r="AN236" s="219"/>
      <c r="AO236" s="219"/>
      <c r="AP236" s="219"/>
      <c r="AQ236" s="219"/>
      <c r="AR236" s="219"/>
      <c r="AS236" s="219"/>
      <c r="AT236" s="219"/>
      <c r="AU236" s="219"/>
      <c r="AV236" s="219"/>
      <c r="AW236" s="219"/>
      <c r="AX236" s="219"/>
      <c r="AY236" s="219"/>
      <c r="AZ236" s="219"/>
      <c r="BA236" s="219"/>
      <c r="BB236" s="219"/>
      <c r="BC236" s="219"/>
      <c r="BD236" s="220"/>
    </row>
    <row r="237" spans="1:75" x14ac:dyDescent="0.2">
      <c r="A237" s="218"/>
      <c r="B237" s="219"/>
      <c r="C237" s="219"/>
      <c r="D237" s="219"/>
      <c r="E237" s="219"/>
      <c r="F237" s="219"/>
      <c r="G237" s="219"/>
      <c r="H237" s="219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19"/>
      <c r="Z237" s="219"/>
      <c r="AA237" s="219"/>
      <c r="AB237" s="219"/>
      <c r="AC237" s="219"/>
      <c r="AD237" s="219"/>
      <c r="AE237" s="219"/>
      <c r="AF237" s="219"/>
      <c r="AG237" s="219"/>
      <c r="AH237" s="219"/>
      <c r="AI237" s="219"/>
      <c r="AJ237" s="219"/>
      <c r="AK237" s="219"/>
      <c r="AL237" s="219"/>
      <c r="AM237" s="219"/>
      <c r="AN237" s="219"/>
      <c r="AO237" s="219"/>
      <c r="AP237" s="219"/>
      <c r="AQ237" s="219"/>
      <c r="AR237" s="219"/>
      <c r="AS237" s="219"/>
      <c r="AT237" s="219"/>
      <c r="AU237" s="219"/>
      <c r="AV237" s="219"/>
      <c r="AW237" s="219"/>
      <c r="AX237" s="219"/>
      <c r="AY237" s="219"/>
      <c r="AZ237" s="219"/>
      <c r="BA237" s="219"/>
      <c r="BB237" s="219"/>
      <c r="BC237" s="219"/>
      <c r="BD237" s="220"/>
    </row>
    <row r="238" spans="1:75" x14ac:dyDescent="0.2">
      <c r="A238" s="218"/>
      <c r="B238" s="219"/>
      <c r="C238" s="219"/>
      <c r="D238" s="219"/>
      <c r="E238" s="219"/>
      <c r="F238" s="219"/>
      <c r="G238" s="219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19"/>
      <c r="Z238" s="219"/>
      <c r="AA238" s="219"/>
      <c r="AB238" s="219"/>
      <c r="AC238" s="219"/>
      <c r="AD238" s="219"/>
      <c r="AE238" s="219"/>
      <c r="AF238" s="219"/>
      <c r="AG238" s="219"/>
      <c r="AH238" s="219"/>
      <c r="AI238" s="219"/>
      <c r="AJ238" s="219"/>
      <c r="AK238" s="219"/>
      <c r="AL238" s="219"/>
      <c r="AM238" s="219"/>
      <c r="AN238" s="219"/>
      <c r="AO238" s="219"/>
      <c r="AP238" s="219"/>
      <c r="AQ238" s="219"/>
      <c r="AR238" s="219"/>
      <c r="AS238" s="219"/>
      <c r="AT238" s="219"/>
      <c r="AU238" s="219"/>
      <c r="AV238" s="219"/>
      <c r="AW238" s="219"/>
      <c r="AX238" s="219"/>
      <c r="AY238" s="219"/>
      <c r="AZ238" s="219"/>
      <c r="BA238" s="219"/>
      <c r="BB238" s="219"/>
      <c r="BC238" s="219"/>
      <c r="BD238" s="220"/>
    </row>
    <row r="239" spans="1:75" x14ac:dyDescent="0.2">
      <c r="A239" s="218"/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19"/>
      <c r="Z239" s="219"/>
      <c r="AA239" s="219"/>
      <c r="AB239" s="219"/>
      <c r="AC239" s="219"/>
      <c r="AD239" s="219"/>
      <c r="AE239" s="219"/>
      <c r="AF239" s="219"/>
      <c r="AG239" s="219"/>
      <c r="AH239" s="219"/>
      <c r="AI239" s="219"/>
      <c r="AJ239" s="219"/>
      <c r="AK239" s="219"/>
      <c r="AL239" s="219"/>
      <c r="AM239" s="219"/>
      <c r="AN239" s="219"/>
      <c r="AO239" s="219"/>
      <c r="AP239" s="219"/>
      <c r="AQ239" s="219"/>
      <c r="AR239" s="219"/>
      <c r="AS239" s="219"/>
      <c r="AT239" s="219"/>
      <c r="AU239" s="219"/>
      <c r="AV239" s="219"/>
      <c r="AW239" s="219"/>
      <c r="AX239" s="219"/>
      <c r="AY239" s="219"/>
      <c r="AZ239" s="219"/>
      <c r="BA239" s="219"/>
      <c r="BB239" s="219"/>
      <c r="BC239" s="219"/>
      <c r="BD239" s="220"/>
    </row>
    <row r="240" spans="1:75" x14ac:dyDescent="0.2">
      <c r="A240" s="218"/>
      <c r="B240" s="219"/>
      <c r="C240" s="219"/>
      <c r="D240" s="219"/>
      <c r="E240" s="219"/>
      <c r="F240" s="219"/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9"/>
      <c r="Z240" s="219"/>
      <c r="AA240" s="219"/>
      <c r="AB240" s="219"/>
      <c r="AC240" s="219"/>
      <c r="AD240" s="219"/>
      <c r="AE240" s="219"/>
      <c r="AF240" s="219"/>
      <c r="AG240" s="219"/>
      <c r="AH240" s="219"/>
      <c r="AI240" s="219"/>
      <c r="AJ240" s="219"/>
      <c r="AK240" s="219"/>
      <c r="AL240" s="219"/>
      <c r="AM240" s="219"/>
      <c r="AN240" s="219"/>
      <c r="AO240" s="219"/>
      <c r="AP240" s="219"/>
      <c r="AQ240" s="219"/>
      <c r="AR240" s="219"/>
      <c r="AS240" s="219"/>
      <c r="AT240" s="219"/>
      <c r="AU240" s="219"/>
      <c r="AV240" s="219"/>
      <c r="AW240" s="219"/>
      <c r="AX240" s="219"/>
      <c r="AY240" s="219"/>
      <c r="AZ240" s="219"/>
      <c r="BA240" s="219"/>
      <c r="BB240" s="219"/>
      <c r="BC240" s="219"/>
      <c r="BD240" s="220"/>
    </row>
    <row r="241" spans="1:56" x14ac:dyDescent="0.2">
      <c r="A241" s="218"/>
      <c r="B241" s="219"/>
      <c r="C241" s="219"/>
      <c r="D241" s="219"/>
      <c r="E241" s="219"/>
      <c r="F241" s="219"/>
      <c r="G241" s="219"/>
      <c r="H241" s="219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19"/>
      <c r="Z241" s="219"/>
      <c r="AA241" s="219"/>
      <c r="AB241" s="219"/>
      <c r="AC241" s="219"/>
      <c r="AD241" s="219"/>
      <c r="AE241" s="219"/>
      <c r="AF241" s="219"/>
      <c r="AG241" s="219"/>
      <c r="AH241" s="219"/>
      <c r="AI241" s="219"/>
      <c r="AJ241" s="219"/>
      <c r="AK241" s="219"/>
      <c r="AL241" s="219"/>
      <c r="AM241" s="219"/>
      <c r="AN241" s="219"/>
      <c r="AO241" s="219"/>
      <c r="AP241" s="219"/>
      <c r="AQ241" s="219"/>
      <c r="AR241" s="219"/>
      <c r="AS241" s="219"/>
      <c r="AT241" s="219"/>
      <c r="AU241" s="219"/>
      <c r="AV241" s="219"/>
      <c r="AW241" s="219"/>
      <c r="AX241" s="219"/>
      <c r="AY241" s="219"/>
      <c r="AZ241" s="219"/>
      <c r="BA241" s="219"/>
      <c r="BB241" s="219"/>
      <c r="BC241" s="219"/>
      <c r="BD241" s="220"/>
    </row>
    <row r="242" spans="1:56" x14ac:dyDescent="0.2">
      <c r="A242" s="218"/>
      <c r="B242" s="219"/>
      <c r="C242" s="219"/>
      <c r="D242" s="219"/>
      <c r="E242" s="219"/>
      <c r="F242" s="219"/>
      <c r="G242" s="219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19"/>
      <c r="Z242" s="219"/>
      <c r="AA242" s="219"/>
      <c r="AB242" s="219"/>
      <c r="AC242" s="219"/>
      <c r="AD242" s="219"/>
      <c r="AE242" s="219"/>
      <c r="AF242" s="219"/>
      <c r="AG242" s="219"/>
      <c r="AH242" s="219"/>
      <c r="AI242" s="219"/>
      <c r="AJ242" s="219"/>
      <c r="AK242" s="219"/>
      <c r="AL242" s="219"/>
      <c r="AM242" s="219"/>
      <c r="AN242" s="219"/>
      <c r="AO242" s="219"/>
      <c r="AP242" s="219"/>
      <c r="AQ242" s="219"/>
      <c r="AR242" s="219"/>
      <c r="AS242" s="219"/>
      <c r="AT242" s="219"/>
      <c r="AU242" s="219"/>
      <c r="AV242" s="219"/>
      <c r="AW242" s="219"/>
      <c r="AX242" s="219"/>
      <c r="AY242" s="219"/>
      <c r="AZ242" s="219"/>
      <c r="BA242" s="219"/>
      <c r="BB242" s="219"/>
      <c r="BC242" s="219"/>
      <c r="BD242" s="220"/>
    </row>
    <row r="243" spans="1:56" x14ac:dyDescent="0.2">
      <c r="A243" s="221"/>
      <c r="B243" s="222"/>
      <c r="C243" s="222"/>
      <c r="D243" s="222"/>
      <c r="E243" s="222"/>
      <c r="F243" s="222"/>
      <c r="G243" s="222"/>
      <c r="H243" s="222"/>
      <c r="I243" s="222"/>
      <c r="J243" s="222"/>
      <c r="K243" s="222"/>
      <c r="L243" s="222"/>
      <c r="M243" s="222"/>
      <c r="N243" s="222"/>
      <c r="O243" s="222"/>
      <c r="P243" s="222"/>
      <c r="Q243" s="222"/>
      <c r="R243" s="222"/>
      <c r="S243" s="222"/>
      <c r="T243" s="222"/>
      <c r="U243" s="222"/>
      <c r="V243" s="222"/>
      <c r="W243" s="222"/>
      <c r="X243" s="222"/>
      <c r="Y243" s="222"/>
      <c r="Z243" s="222"/>
      <c r="AA243" s="222"/>
      <c r="AB243" s="222"/>
      <c r="AC243" s="222"/>
      <c r="AD243" s="222"/>
      <c r="AE243" s="222"/>
      <c r="AF243" s="222"/>
      <c r="AG243" s="222"/>
      <c r="AH243" s="222"/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3"/>
    </row>
    <row r="244" spans="1:56" x14ac:dyDescent="0.2"/>
    <row r="245" spans="1:56" hidden="1" x14ac:dyDescent="0.2"/>
    <row r="246" spans="1:56" hidden="1" x14ac:dyDescent="0.2"/>
    <row r="247" spans="1:56" hidden="1" x14ac:dyDescent="0.2"/>
    <row r="248" spans="1:56" hidden="1" x14ac:dyDescent="0.2"/>
    <row r="249" spans="1:56" hidden="1" x14ac:dyDescent="0.2"/>
    <row r="250" spans="1:56" hidden="1" x14ac:dyDescent="0.2"/>
    <row r="251" spans="1:56" hidden="1" x14ac:dyDescent="0.2"/>
    <row r="252" spans="1:56" hidden="1" x14ac:dyDescent="0.2"/>
    <row r="253" spans="1:56" hidden="1" x14ac:dyDescent="0.2"/>
    <row r="254" spans="1:56" hidden="1" x14ac:dyDescent="0.2"/>
    <row r="255" spans="1:56" hidden="1" x14ac:dyDescent="0.2"/>
    <row r="256" spans="1: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idden="1" x14ac:dyDescent="0.2"/>
    <row r="297" hidden="1" x14ac:dyDescent="0.2"/>
    <row r="298" hidden="1" x14ac:dyDescent="0.2"/>
    <row r="299" hidden="1" x14ac:dyDescent="0.2"/>
    <row r="300" x14ac:dyDescent="0.2"/>
    <row r="301" x14ac:dyDescent="0.2"/>
    <row r="302" x14ac:dyDescent="0.2"/>
    <row r="303" x14ac:dyDescent="0.2"/>
    <row r="304" x14ac:dyDescent="0.2"/>
  </sheetData>
  <sheetProtection sheet="1" selectLockedCells="1" selectUnlockedCells="1"/>
  <autoFilter ref="A16:BD16">
    <filterColumn colId="1" showButton="0"/>
    <filterColumn colId="2" showButton="0"/>
    <filterColumn colId="4" showButton="0"/>
    <filterColumn colId="5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8" showButton="0"/>
    <filterColumn colId="19" showButton="0"/>
    <filterColumn colId="21" showButton="0"/>
    <filterColumn colId="22" showButton="0"/>
    <filterColumn colId="24" showButton="0"/>
    <filterColumn colId="25" showButton="0"/>
    <filterColumn colId="26" showButton="0"/>
    <filterColumn colId="28" showButton="0"/>
    <filterColumn colId="29" showButton="0"/>
    <filterColumn colId="31" showButton="0"/>
    <filterColumn colId="32" showButton="0"/>
    <filterColumn colId="34" showButton="0"/>
    <filterColumn colId="35" showButton="0"/>
    <filterColumn colId="37" showButton="0"/>
    <filterColumn colId="38" showButton="0"/>
    <filterColumn colId="40" showButton="0"/>
    <filterColumn colId="41" showButton="0"/>
    <filterColumn colId="43" showButton="0"/>
    <filterColumn colId="44" showButton="0"/>
    <filterColumn colId="46" showButton="0"/>
    <filterColumn colId="47" showButton="0"/>
    <filterColumn colId="49" showButton="0"/>
    <filterColumn colId="50" showButton="0"/>
    <filterColumn colId="52" showButton="0"/>
    <filterColumn colId="53" showButton="0"/>
    <filterColumn colId="54" hiddenButton="1" showButton="0"/>
  </autoFilter>
  <mergeCells count="3600">
    <mergeCell ref="B16:D16"/>
    <mergeCell ref="E16:G16"/>
    <mergeCell ref="H16:J16"/>
    <mergeCell ref="K16:N16"/>
    <mergeCell ref="O16:R16"/>
    <mergeCell ref="S16:U16"/>
    <mergeCell ref="S14:U15"/>
    <mergeCell ref="V14:X15"/>
    <mergeCell ref="Z14:AB15"/>
    <mergeCell ref="K14:N15"/>
    <mergeCell ref="O14:R15"/>
    <mergeCell ref="AL16:AN16"/>
    <mergeCell ref="AO16:AQ16"/>
    <mergeCell ref="AR16:AT16"/>
    <mergeCell ref="AU16:AW16"/>
    <mergeCell ref="AX16:AZ16"/>
    <mergeCell ref="Y14:Y15"/>
    <mergeCell ref="BA16:BC16"/>
    <mergeCell ref="V16:X16"/>
    <mergeCell ref="Z16:AB16"/>
    <mergeCell ref="AC16:AE16"/>
    <mergeCell ref="AF16:AH16"/>
    <mergeCell ref="AI16:AK16"/>
    <mergeCell ref="AR15:AT15"/>
    <mergeCell ref="AU15:AW15"/>
    <mergeCell ref="AX15:AZ15"/>
    <mergeCell ref="BA15:BC15"/>
    <mergeCell ref="AC14:BD14"/>
    <mergeCell ref="AC15:AE15"/>
    <mergeCell ref="AF15:AH15"/>
    <mergeCell ref="AI15:AK15"/>
    <mergeCell ref="AL15:AN15"/>
    <mergeCell ref="AO15:AQ15"/>
    <mergeCell ref="AX17:AZ17"/>
    <mergeCell ref="BA17:BC17"/>
    <mergeCell ref="E18:G18"/>
    <mergeCell ref="H18:J18"/>
    <mergeCell ref="K18:N18"/>
    <mergeCell ref="O18:R18"/>
    <mergeCell ref="S18:U18"/>
    <mergeCell ref="V18:X18"/>
    <mergeCell ref="AF17:AH17"/>
    <mergeCell ref="AI17:AK17"/>
    <mergeCell ref="AL17:AN17"/>
    <mergeCell ref="AO17:AQ17"/>
    <mergeCell ref="AR17:AT17"/>
    <mergeCell ref="AU17:AW17"/>
    <mergeCell ref="A17:R17"/>
    <mergeCell ref="S17:U17"/>
    <mergeCell ref="V17:X17"/>
    <mergeCell ref="Z17:AB17"/>
    <mergeCell ref="AC17:AE17"/>
    <mergeCell ref="A14:A15"/>
    <mergeCell ref="B14:D15"/>
    <mergeCell ref="E14:G15"/>
    <mergeCell ref="H14:J15"/>
    <mergeCell ref="AL19:AN19"/>
    <mergeCell ref="AO19:AQ19"/>
    <mergeCell ref="AR19:AT19"/>
    <mergeCell ref="AU19:AW19"/>
    <mergeCell ref="AX19:AZ19"/>
    <mergeCell ref="BA19:BC19"/>
    <mergeCell ref="V19:X19"/>
    <mergeCell ref="Z19:AB19"/>
    <mergeCell ref="AC19:AE19"/>
    <mergeCell ref="AF19:AH19"/>
    <mergeCell ref="AI19:AK19"/>
    <mergeCell ref="AR18:AT18"/>
    <mergeCell ref="AU18:AW18"/>
    <mergeCell ref="AX18:AZ18"/>
    <mergeCell ref="BA18:BC18"/>
    <mergeCell ref="B19:D19"/>
    <mergeCell ref="E19:G19"/>
    <mergeCell ref="H19:J19"/>
    <mergeCell ref="K19:N19"/>
    <mergeCell ref="O19:R19"/>
    <mergeCell ref="S19:U19"/>
    <mergeCell ref="Z18:AB18"/>
    <mergeCell ref="AC18:AE18"/>
    <mergeCell ref="AF18:AH18"/>
    <mergeCell ref="AI18:AK18"/>
    <mergeCell ref="AL18:AN18"/>
    <mergeCell ref="AO18:AQ18"/>
    <mergeCell ref="B18:D18"/>
    <mergeCell ref="AL20:AN20"/>
    <mergeCell ref="AO20:AQ20"/>
    <mergeCell ref="AR20:AT20"/>
    <mergeCell ref="AU20:AW20"/>
    <mergeCell ref="AX20:AZ20"/>
    <mergeCell ref="BA20:BC20"/>
    <mergeCell ref="V20:X20"/>
    <mergeCell ref="Z20:AB20"/>
    <mergeCell ref="AC20:AE20"/>
    <mergeCell ref="AF20:AH20"/>
    <mergeCell ref="AI20:AK20"/>
    <mergeCell ref="B20:D20"/>
    <mergeCell ref="E20:G20"/>
    <mergeCell ref="H20:J20"/>
    <mergeCell ref="K20:N20"/>
    <mergeCell ref="O20:R20"/>
    <mergeCell ref="S20:U20"/>
    <mergeCell ref="AL21:AN21"/>
    <mergeCell ref="AO21:AQ21"/>
    <mergeCell ref="AR21:AT21"/>
    <mergeCell ref="AU21:AW21"/>
    <mergeCell ref="AX21:AZ21"/>
    <mergeCell ref="BA21:BC21"/>
    <mergeCell ref="V21:X21"/>
    <mergeCell ref="Z21:AB21"/>
    <mergeCell ref="AC21:AE21"/>
    <mergeCell ref="AF21:AH21"/>
    <mergeCell ref="AI21:AK21"/>
    <mergeCell ref="B21:D21"/>
    <mergeCell ref="E21:G21"/>
    <mergeCell ref="H21:J21"/>
    <mergeCell ref="K21:N21"/>
    <mergeCell ref="O21:R21"/>
    <mergeCell ref="S21:U21"/>
    <mergeCell ref="AL22:AN22"/>
    <mergeCell ref="AO22:AQ22"/>
    <mergeCell ref="AR22:AT22"/>
    <mergeCell ref="AU22:AW22"/>
    <mergeCell ref="AX22:AZ22"/>
    <mergeCell ref="BA22:BC22"/>
    <mergeCell ref="V22:X22"/>
    <mergeCell ref="Z22:AB22"/>
    <mergeCell ref="AC22:AE22"/>
    <mergeCell ref="AF22:AH22"/>
    <mergeCell ref="AI22:AK22"/>
    <mergeCell ref="B22:D22"/>
    <mergeCell ref="E22:G22"/>
    <mergeCell ref="H22:J22"/>
    <mergeCell ref="K22:N22"/>
    <mergeCell ref="O22:R22"/>
    <mergeCell ref="S22:U22"/>
    <mergeCell ref="AL23:AN23"/>
    <mergeCell ref="AO23:AQ23"/>
    <mergeCell ref="AR23:AT23"/>
    <mergeCell ref="AU23:AW23"/>
    <mergeCell ref="AX23:AZ23"/>
    <mergeCell ref="BA23:BC23"/>
    <mergeCell ref="V23:X23"/>
    <mergeCell ref="Z23:AB23"/>
    <mergeCell ref="AC23:AE23"/>
    <mergeCell ref="AF23:AH23"/>
    <mergeCell ref="AI23:AK23"/>
    <mergeCell ref="B23:D23"/>
    <mergeCell ref="E23:G23"/>
    <mergeCell ref="H23:J23"/>
    <mergeCell ref="K23:N23"/>
    <mergeCell ref="O23:R23"/>
    <mergeCell ref="S23:U23"/>
    <mergeCell ref="AL24:AN24"/>
    <mergeCell ref="AO24:AQ24"/>
    <mergeCell ref="AR24:AT24"/>
    <mergeCell ref="AU24:AW24"/>
    <mergeCell ref="AX24:AZ24"/>
    <mergeCell ref="BA24:BC24"/>
    <mergeCell ref="V24:X24"/>
    <mergeCell ref="Z24:AB24"/>
    <mergeCell ref="AC24:AE24"/>
    <mergeCell ref="AF24:AH24"/>
    <mergeCell ref="AI24:AK24"/>
    <mergeCell ref="B24:D24"/>
    <mergeCell ref="E24:G24"/>
    <mergeCell ref="H24:J24"/>
    <mergeCell ref="K24:N24"/>
    <mergeCell ref="O24:R24"/>
    <mergeCell ref="S24:U24"/>
    <mergeCell ref="AL25:AN25"/>
    <mergeCell ref="AO25:AQ25"/>
    <mergeCell ref="AR25:AT25"/>
    <mergeCell ref="AU25:AW25"/>
    <mergeCell ref="AX25:AZ25"/>
    <mergeCell ref="BA25:BC25"/>
    <mergeCell ref="V25:X25"/>
    <mergeCell ref="Z25:AB25"/>
    <mergeCell ref="AC25:AE25"/>
    <mergeCell ref="AF25:AH25"/>
    <mergeCell ref="AI25:AK25"/>
    <mergeCell ref="B25:D25"/>
    <mergeCell ref="E25:G25"/>
    <mergeCell ref="H25:J25"/>
    <mergeCell ref="K25:N25"/>
    <mergeCell ref="O25:R25"/>
    <mergeCell ref="S25:U25"/>
    <mergeCell ref="AL26:AN26"/>
    <mergeCell ref="AO26:AQ26"/>
    <mergeCell ref="AR26:AT26"/>
    <mergeCell ref="AU26:AW26"/>
    <mergeCell ref="AX26:AZ26"/>
    <mergeCell ref="BA26:BC26"/>
    <mergeCell ref="V26:X26"/>
    <mergeCell ref="Z26:AB26"/>
    <mergeCell ref="AC26:AE26"/>
    <mergeCell ref="AF26:AH26"/>
    <mergeCell ref="AI26:AK26"/>
    <mergeCell ref="B26:D26"/>
    <mergeCell ref="E26:G26"/>
    <mergeCell ref="H26:J26"/>
    <mergeCell ref="K26:N26"/>
    <mergeCell ref="O26:R26"/>
    <mergeCell ref="S26:U26"/>
    <mergeCell ref="AL27:AN27"/>
    <mergeCell ref="AO27:AQ27"/>
    <mergeCell ref="AR27:AT27"/>
    <mergeCell ref="AU27:AW27"/>
    <mergeCell ref="AX27:AZ27"/>
    <mergeCell ref="BA27:BC27"/>
    <mergeCell ref="V27:X27"/>
    <mergeCell ref="Z27:AB27"/>
    <mergeCell ref="AC27:AE27"/>
    <mergeCell ref="AF27:AH27"/>
    <mergeCell ref="AI27:AK27"/>
    <mergeCell ref="B27:D27"/>
    <mergeCell ref="E27:G27"/>
    <mergeCell ref="H27:J27"/>
    <mergeCell ref="K27:N27"/>
    <mergeCell ref="O27:R27"/>
    <mergeCell ref="S27:U27"/>
    <mergeCell ref="AL28:AN28"/>
    <mergeCell ref="AO28:AQ28"/>
    <mergeCell ref="AR28:AT28"/>
    <mergeCell ref="AU28:AW28"/>
    <mergeCell ref="AX28:AZ28"/>
    <mergeCell ref="BA28:BC28"/>
    <mergeCell ref="V28:X28"/>
    <mergeCell ref="Z28:AB28"/>
    <mergeCell ref="AC28:AE28"/>
    <mergeCell ref="AF28:AH28"/>
    <mergeCell ref="AI28:AK28"/>
    <mergeCell ref="B28:D28"/>
    <mergeCell ref="E28:G28"/>
    <mergeCell ref="H28:J28"/>
    <mergeCell ref="K28:N28"/>
    <mergeCell ref="O28:R28"/>
    <mergeCell ref="S28:U28"/>
    <mergeCell ref="AL29:AN29"/>
    <mergeCell ref="AO29:AQ29"/>
    <mergeCell ref="AR29:AT29"/>
    <mergeCell ref="AU29:AW29"/>
    <mergeCell ref="AX29:AZ29"/>
    <mergeCell ref="BA29:BC29"/>
    <mergeCell ref="V29:X29"/>
    <mergeCell ref="Z29:AB29"/>
    <mergeCell ref="AC29:AE29"/>
    <mergeCell ref="AF29:AH29"/>
    <mergeCell ref="AI29:AK29"/>
    <mergeCell ref="B29:D29"/>
    <mergeCell ref="E29:G29"/>
    <mergeCell ref="H29:J29"/>
    <mergeCell ref="K29:N29"/>
    <mergeCell ref="O29:R29"/>
    <mergeCell ref="S29:U29"/>
    <mergeCell ref="AL30:AN30"/>
    <mergeCell ref="AO30:AQ30"/>
    <mergeCell ref="AR30:AT30"/>
    <mergeCell ref="AU30:AW30"/>
    <mergeCell ref="AX30:AZ30"/>
    <mergeCell ref="BA30:BC30"/>
    <mergeCell ref="V30:X30"/>
    <mergeCell ref="Z30:AB30"/>
    <mergeCell ref="AC30:AE30"/>
    <mergeCell ref="AF30:AH30"/>
    <mergeCell ref="AI30:AK30"/>
    <mergeCell ref="B30:D30"/>
    <mergeCell ref="E30:G30"/>
    <mergeCell ref="H30:J30"/>
    <mergeCell ref="K30:N30"/>
    <mergeCell ref="O30:R30"/>
    <mergeCell ref="S30:U30"/>
    <mergeCell ref="AL31:AN31"/>
    <mergeCell ref="AO31:AQ31"/>
    <mergeCell ref="AR31:AT31"/>
    <mergeCell ref="AU31:AW31"/>
    <mergeCell ref="AX31:AZ31"/>
    <mergeCell ref="BA31:BC31"/>
    <mergeCell ref="V31:X31"/>
    <mergeCell ref="Z31:AB31"/>
    <mergeCell ref="AC31:AE31"/>
    <mergeCell ref="AF31:AH31"/>
    <mergeCell ref="AI31:AK31"/>
    <mergeCell ref="B31:D31"/>
    <mergeCell ref="E31:G31"/>
    <mergeCell ref="H31:J31"/>
    <mergeCell ref="K31:N31"/>
    <mergeCell ref="O31:R31"/>
    <mergeCell ref="S31:U31"/>
    <mergeCell ref="AL32:AN32"/>
    <mergeCell ref="AO32:AQ32"/>
    <mergeCell ref="AR32:AT32"/>
    <mergeCell ref="AU32:AW32"/>
    <mergeCell ref="AX32:AZ32"/>
    <mergeCell ref="BA32:BC32"/>
    <mergeCell ref="V32:X32"/>
    <mergeCell ref="Z32:AB32"/>
    <mergeCell ref="AC32:AE32"/>
    <mergeCell ref="AF32:AH32"/>
    <mergeCell ref="AI32:AK32"/>
    <mergeCell ref="B32:D32"/>
    <mergeCell ref="E32:G32"/>
    <mergeCell ref="H32:J32"/>
    <mergeCell ref="K32:N32"/>
    <mergeCell ref="O32:R32"/>
    <mergeCell ref="S32:U32"/>
    <mergeCell ref="AL33:AN33"/>
    <mergeCell ref="AO33:AQ33"/>
    <mergeCell ref="AR33:AT33"/>
    <mergeCell ref="AU33:AW33"/>
    <mergeCell ref="AX33:AZ33"/>
    <mergeCell ref="BA33:BC33"/>
    <mergeCell ref="V33:X33"/>
    <mergeCell ref="Z33:AB33"/>
    <mergeCell ref="AC33:AE33"/>
    <mergeCell ref="AF33:AH33"/>
    <mergeCell ref="AI33:AK33"/>
    <mergeCell ref="B33:D33"/>
    <mergeCell ref="E33:G33"/>
    <mergeCell ref="H33:J33"/>
    <mergeCell ref="K33:N33"/>
    <mergeCell ref="O33:R33"/>
    <mergeCell ref="S33:U33"/>
    <mergeCell ref="AL34:AN34"/>
    <mergeCell ref="AO34:AQ34"/>
    <mergeCell ref="AR34:AT34"/>
    <mergeCell ref="AU34:AW34"/>
    <mergeCell ref="AX34:AZ34"/>
    <mergeCell ref="BA34:BC34"/>
    <mergeCell ref="V34:X34"/>
    <mergeCell ref="Z34:AB34"/>
    <mergeCell ref="AC34:AE34"/>
    <mergeCell ref="AF34:AH34"/>
    <mergeCell ref="AI34:AK34"/>
    <mergeCell ref="B34:D34"/>
    <mergeCell ref="E34:G34"/>
    <mergeCell ref="H34:J34"/>
    <mergeCell ref="K34:N34"/>
    <mergeCell ref="O34:R34"/>
    <mergeCell ref="S34:U34"/>
    <mergeCell ref="AL35:AN35"/>
    <mergeCell ref="AO35:AQ35"/>
    <mergeCell ref="AR35:AT35"/>
    <mergeCell ref="AU35:AW35"/>
    <mergeCell ref="AX35:AZ35"/>
    <mergeCell ref="BA35:BC35"/>
    <mergeCell ref="V35:X35"/>
    <mergeCell ref="Z35:AB35"/>
    <mergeCell ref="AC35:AE35"/>
    <mergeCell ref="AF35:AH35"/>
    <mergeCell ref="AI35:AK35"/>
    <mergeCell ref="B35:D35"/>
    <mergeCell ref="E35:G35"/>
    <mergeCell ref="H35:J35"/>
    <mergeCell ref="K35:N35"/>
    <mergeCell ref="O35:R35"/>
    <mergeCell ref="S35:U35"/>
    <mergeCell ref="AL36:AN36"/>
    <mergeCell ref="AO36:AQ36"/>
    <mergeCell ref="AR36:AT36"/>
    <mergeCell ref="AU36:AW36"/>
    <mergeCell ref="AX36:AZ36"/>
    <mergeCell ref="BA36:BC36"/>
    <mergeCell ref="V36:X36"/>
    <mergeCell ref="Z36:AB36"/>
    <mergeCell ref="AC36:AE36"/>
    <mergeCell ref="AF36:AH36"/>
    <mergeCell ref="AI36:AK36"/>
    <mergeCell ref="B36:D36"/>
    <mergeCell ref="E36:G36"/>
    <mergeCell ref="H36:J36"/>
    <mergeCell ref="K36:N36"/>
    <mergeCell ref="O36:R36"/>
    <mergeCell ref="S36:U36"/>
    <mergeCell ref="AL37:AN37"/>
    <mergeCell ref="AO37:AQ37"/>
    <mergeCell ref="AR37:AT37"/>
    <mergeCell ref="AU37:AW37"/>
    <mergeCell ref="AX37:AZ37"/>
    <mergeCell ref="BA37:BC37"/>
    <mergeCell ref="V37:X37"/>
    <mergeCell ref="Z37:AB37"/>
    <mergeCell ref="AC37:AE37"/>
    <mergeCell ref="AF37:AH37"/>
    <mergeCell ref="AI37:AK37"/>
    <mergeCell ref="B37:D37"/>
    <mergeCell ref="E37:G37"/>
    <mergeCell ref="H37:J37"/>
    <mergeCell ref="K37:N37"/>
    <mergeCell ref="O37:R37"/>
    <mergeCell ref="S37:U37"/>
    <mergeCell ref="AL38:AN38"/>
    <mergeCell ref="AO38:AQ38"/>
    <mergeCell ref="AR38:AT38"/>
    <mergeCell ref="AU38:AW38"/>
    <mergeCell ref="AX38:AZ38"/>
    <mergeCell ref="BA38:BC38"/>
    <mergeCell ref="V38:X38"/>
    <mergeCell ref="Z38:AB38"/>
    <mergeCell ref="AC38:AE38"/>
    <mergeCell ref="AF38:AH38"/>
    <mergeCell ref="AI38:AK38"/>
    <mergeCell ref="B38:D38"/>
    <mergeCell ref="E38:G38"/>
    <mergeCell ref="H38:J38"/>
    <mergeCell ref="K38:N38"/>
    <mergeCell ref="O38:R38"/>
    <mergeCell ref="S38:U38"/>
    <mergeCell ref="AL39:AN39"/>
    <mergeCell ref="AO39:AQ39"/>
    <mergeCell ref="AR39:AT39"/>
    <mergeCell ref="AU39:AW39"/>
    <mergeCell ref="AX39:AZ39"/>
    <mergeCell ref="BA39:BC39"/>
    <mergeCell ref="V39:X39"/>
    <mergeCell ref="Z39:AB39"/>
    <mergeCell ref="AC39:AE39"/>
    <mergeCell ref="AF39:AH39"/>
    <mergeCell ref="AI39:AK39"/>
    <mergeCell ref="B39:D39"/>
    <mergeCell ref="E39:G39"/>
    <mergeCell ref="H39:J39"/>
    <mergeCell ref="K39:N39"/>
    <mergeCell ref="O39:R39"/>
    <mergeCell ref="S39:U39"/>
    <mergeCell ref="AL40:AN40"/>
    <mergeCell ref="AO40:AQ40"/>
    <mergeCell ref="AR40:AT40"/>
    <mergeCell ref="AU40:AW40"/>
    <mergeCell ref="AX40:AZ40"/>
    <mergeCell ref="BA40:BC40"/>
    <mergeCell ref="V40:X40"/>
    <mergeCell ref="Z40:AB40"/>
    <mergeCell ref="AC40:AE40"/>
    <mergeCell ref="AF40:AH40"/>
    <mergeCell ref="AI40:AK40"/>
    <mergeCell ref="B40:D40"/>
    <mergeCell ref="E40:G40"/>
    <mergeCell ref="H40:J40"/>
    <mergeCell ref="K40:N40"/>
    <mergeCell ref="O40:R40"/>
    <mergeCell ref="S40:U40"/>
    <mergeCell ref="AL41:AN41"/>
    <mergeCell ref="AO41:AQ41"/>
    <mergeCell ref="AR41:AT41"/>
    <mergeCell ref="AU41:AW41"/>
    <mergeCell ref="AX41:AZ41"/>
    <mergeCell ref="BA41:BC41"/>
    <mergeCell ref="V41:X41"/>
    <mergeCell ref="Z41:AB41"/>
    <mergeCell ref="AC41:AE41"/>
    <mergeCell ref="AF41:AH41"/>
    <mergeCell ref="AI41:AK41"/>
    <mergeCell ref="B41:D41"/>
    <mergeCell ref="E41:G41"/>
    <mergeCell ref="H41:J41"/>
    <mergeCell ref="K41:N41"/>
    <mergeCell ref="O41:R41"/>
    <mergeCell ref="S41:U41"/>
    <mergeCell ref="AL42:AN42"/>
    <mergeCell ref="AO42:AQ42"/>
    <mergeCell ref="AR42:AT42"/>
    <mergeCell ref="AU42:AW42"/>
    <mergeCell ref="AX42:AZ42"/>
    <mergeCell ref="BA42:BC42"/>
    <mergeCell ref="V42:X42"/>
    <mergeCell ref="Z42:AB42"/>
    <mergeCell ref="AC42:AE42"/>
    <mergeCell ref="AF42:AH42"/>
    <mergeCell ref="AI42:AK42"/>
    <mergeCell ref="B42:D42"/>
    <mergeCell ref="E42:G42"/>
    <mergeCell ref="H42:J42"/>
    <mergeCell ref="K42:N42"/>
    <mergeCell ref="O42:R42"/>
    <mergeCell ref="S42:U42"/>
    <mergeCell ref="AL43:AN43"/>
    <mergeCell ref="AO43:AQ43"/>
    <mergeCell ref="AR43:AT43"/>
    <mergeCell ref="AU43:AW43"/>
    <mergeCell ref="AX43:AZ43"/>
    <mergeCell ref="BA43:BC43"/>
    <mergeCell ref="V43:X43"/>
    <mergeCell ref="Z43:AB43"/>
    <mergeCell ref="AC43:AE43"/>
    <mergeCell ref="AF43:AH43"/>
    <mergeCell ref="AI43:AK43"/>
    <mergeCell ref="B43:D43"/>
    <mergeCell ref="E43:G43"/>
    <mergeCell ref="H43:J43"/>
    <mergeCell ref="K43:N43"/>
    <mergeCell ref="O43:R43"/>
    <mergeCell ref="S43:U43"/>
    <mergeCell ref="AL44:AN44"/>
    <mergeCell ref="AO44:AQ44"/>
    <mergeCell ref="AR44:AT44"/>
    <mergeCell ref="AU44:AW44"/>
    <mergeCell ref="AX44:AZ44"/>
    <mergeCell ref="BA44:BC44"/>
    <mergeCell ref="V44:X44"/>
    <mergeCell ref="Z44:AB44"/>
    <mergeCell ref="AC44:AE44"/>
    <mergeCell ref="AF44:AH44"/>
    <mergeCell ref="AI44:AK44"/>
    <mergeCell ref="B44:D44"/>
    <mergeCell ref="E44:G44"/>
    <mergeCell ref="H44:J44"/>
    <mergeCell ref="K44:N44"/>
    <mergeCell ref="O44:R44"/>
    <mergeCell ref="S44:U44"/>
    <mergeCell ref="AL45:AN45"/>
    <mergeCell ref="AO45:AQ45"/>
    <mergeCell ref="AR45:AT45"/>
    <mergeCell ref="AU45:AW45"/>
    <mergeCell ref="AX45:AZ45"/>
    <mergeCell ref="BA45:BC45"/>
    <mergeCell ref="V45:X45"/>
    <mergeCell ref="Z45:AB45"/>
    <mergeCell ref="AC45:AE45"/>
    <mergeCell ref="AF45:AH45"/>
    <mergeCell ref="AI45:AK45"/>
    <mergeCell ref="B45:D45"/>
    <mergeCell ref="E45:G45"/>
    <mergeCell ref="H45:J45"/>
    <mergeCell ref="K45:N45"/>
    <mergeCell ref="O45:R45"/>
    <mergeCell ref="S45:U45"/>
    <mergeCell ref="AL46:AN46"/>
    <mergeCell ref="AO46:AQ46"/>
    <mergeCell ref="AR46:AT46"/>
    <mergeCell ref="AU46:AW46"/>
    <mergeCell ref="AX46:AZ46"/>
    <mergeCell ref="BA46:BC46"/>
    <mergeCell ref="V46:X46"/>
    <mergeCell ref="Z46:AB46"/>
    <mergeCell ref="AC46:AE46"/>
    <mergeCell ref="AF46:AH46"/>
    <mergeCell ref="AI46:AK46"/>
    <mergeCell ref="B46:D46"/>
    <mergeCell ref="E46:G46"/>
    <mergeCell ref="H46:J46"/>
    <mergeCell ref="K46:N46"/>
    <mergeCell ref="O46:R46"/>
    <mergeCell ref="S46:U46"/>
    <mergeCell ref="AL47:AN47"/>
    <mergeCell ref="AO47:AQ47"/>
    <mergeCell ref="AR47:AT47"/>
    <mergeCell ref="AU47:AW47"/>
    <mergeCell ref="AX47:AZ47"/>
    <mergeCell ref="BA47:BC47"/>
    <mergeCell ref="V47:X47"/>
    <mergeCell ref="Z47:AB47"/>
    <mergeCell ref="AC47:AE47"/>
    <mergeCell ref="AF47:AH47"/>
    <mergeCell ref="AI47:AK47"/>
    <mergeCell ref="B47:D47"/>
    <mergeCell ref="E47:G47"/>
    <mergeCell ref="H47:J47"/>
    <mergeCell ref="K47:N47"/>
    <mergeCell ref="O47:R47"/>
    <mergeCell ref="S47:U47"/>
    <mergeCell ref="AL48:AN48"/>
    <mergeCell ref="AO48:AQ48"/>
    <mergeCell ref="AR48:AT48"/>
    <mergeCell ref="AU48:AW48"/>
    <mergeCell ref="AX48:AZ48"/>
    <mergeCell ref="BA48:BC48"/>
    <mergeCell ref="V48:X48"/>
    <mergeCell ref="Z48:AB48"/>
    <mergeCell ref="AC48:AE48"/>
    <mergeCell ref="AF48:AH48"/>
    <mergeCell ref="AI48:AK48"/>
    <mergeCell ref="B48:D48"/>
    <mergeCell ref="E48:G48"/>
    <mergeCell ref="H48:J48"/>
    <mergeCell ref="K48:N48"/>
    <mergeCell ref="O48:R48"/>
    <mergeCell ref="S48:U48"/>
    <mergeCell ref="AL49:AN49"/>
    <mergeCell ref="AO49:AQ49"/>
    <mergeCell ref="AR49:AT49"/>
    <mergeCell ref="AU49:AW49"/>
    <mergeCell ref="AX49:AZ49"/>
    <mergeCell ref="BA49:BC49"/>
    <mergeCell ref="V49:X49"/>
    <mergeCell ref="Z49:AB49"/>
    <mergeCell ref="AC49:AE49"/>
    <mergeCell ref="AF49:AH49"/>
    <mergeCell ref="AI49:AK49"/>
    <mergeCell ref="B49:D49"/>
    <mergeCell ref="E49:G49"/>
    <mergeCell ref="H49:J49"/>
    <mergeCell ref="K49:N49"/>
    <mergeCell ref="O49:R49"/>
    <mergeCell ref="S49:U49"/>
    <mergeCell ref="AL50:AN50"/>
    <mergeCell ref="AO50:AQ50"/>
    <mergeCell ref="AR50:AT50"/>
    <mergeCell ref="AU50:AW50"/>
    <mergeCell ref="AX50:AZ50"/>
    <mergeCell ref="BA50:BC50"/>
    <mergeCell ref="V50:X50"/>
    <mergeCell ref="Z50:AB50"/>
    <mergeCell ref="AC50:AE50"/>
    <mergeCell ref="AF50:AH50"/>
    <mergeCell ref="AI50:AK50"/>
    <mergeCell ref="B50:D50"/>
    <mergeCell ref="E50:G50"/>
    <mergeCell ref="H50:J50"/>
    <mergeCell ref="K50:N50"/>
    <mergeCell ref="O50:R50"/>
    <mergeCell ref="S50:U50"/>
    <mergeCell ref="AL51:AN51"/>
    <mergeCell ref="AO51:AQ51"/>
    <mergeCell ref="AR51:AT51"/>
    <mergeCell ref="AU51:AW51"/>
    <mergeCell ref="AX51:AZ51"/>
    <mergeCell ref="BA51:BC51"/>
    <mergeCell ref="V51:X51"/>
    <mergeCell ref="Z51:AB51"/>
    <mergeCell ref="AC51:AE51"/>
    <mergeCell ref="AF51:AH51"/>
    <mergeCell ref="AI51:AK51"/>
    <mergeCell ref="B51:D51"/>
    <mergeCell ref="E51:G51"/>
    <mergeCell ref="H51:J51"/>
    <mergeCell ref="K51:N51"/>
    <mergeCell ref="O51:R51"/>
    <mergeCell ref="S51:U51"/>
    <mergeCell ref="AL52:AN52"/>
    <mergeCell ref="AO52:AQ52"/>
    <mergeCell ref="AR52:AT52"/>
    <mergeCell ref="AU52:AW52"/>
    <mergeCell ref="AX52:AZ52"/>
    <mergeCell ref="BA52:BC52"/>
    <mergeCell ref="V52:X52"/>
    <mergeCell ref="Z52:AB52"/>
    <mergeCell ref="AC52:AE52"/>
    <mergeCell ref="AF52:AH52"/>
    <mergeCell ref="AI52:AK52"/>
    <mergeCell ref="B52:D52"/>
    <mergeCell ref="E52:G52"/>
    <mergeCell ref="H52:J52"/>
    <mergeCell ref="K52:N52"/>
    <mergeCell ref="O52:R52"/>
    <mergeCell ref="S52:U52"/>
    <mergeCell ref="AL53:AN53"/>
    <mergeCell ref="AO53:AQ53"/>
    <mergeCell ref="AR53:AT53"/>
    <mergeCell ref="AU53:AW53"/>
    <mergeCell ref="AX53:AZ53"/>
    <mergeCell ref="BA53:BC53"/>
    <mergeCell ref="V53:X53"/>
    <mergeCell ref="Z53:AB53"/>
    <mergeCell ref="AC53:AE53"/>
    <mergeCell ref="AF53:AH53"/>
    <mergeCell ref="AI53:AK53"/>
    <mergeCell ref="B53:D53"/>
    <mergeCell ref="E53:G53"/>
    <mergeCell ref="H53:J53"/>
    <mergeCell ref="K53:N53"/>
    <mergeCell ref="O53:R53"/>
    <mergeCell ref="S53:U53"/>
    <mergeCell ref="AL54:AN54"/>
    <mergeCell ref="AO54:AQ54"/>
    <mergeCell ref="AR54:AT54"/>
    <mergeCell ref="AU54:AW54"/>
    <mergeCell ref="AX54:AZ54"/>
    <mergeCell ref="BA54:BC54"/>
    <mergeCell ref="V54:X54"/>
    <mergeCell ref="Z54:AB54"/>
    <mergeCell ref="AC54:AE54"/>
    <mergeCell ref="AF54:AH54"/>
    <mergeCell ref="AI54:AK54"/>
    <mergeCell ref="B54:D54"/>
    <mergeCell ref="E54:G54"/>
    <mergeCell ref="H54:J54"/>
    <mergeCell ref="K54:N54"/>
    <mergeCell ref="O54:R54"/>
    <mergeCell ref="S54:U54"/>
    <mergeCell ref="AL55:AN55"/>
    <mergeCell ref="AO55:AQ55"/>
    <mergeCell ref="AR55:AT55"/>
    <mergeCell ref="AU55:AW55"/>
    <mergeCell ref="AX55:AZ55"/>
    <mergeCell ref="BA55:BC55"/>
    <mergeCell ref="V55:X55"/>
    <mergeCell ref="Z55:AB55"/>
    <mergeCell ref="AC55:AE55"/>
    <mergeCell ref="AF55:AH55"/>
    <mergeCell ref="AI55:AK55"/>
    <mergeCell ref="B55:D55"/>
    <mergeCell ref="E55:G55"/>
    <mergeCell ref="H55:J55"/>
    <mergeCell ref="K55:N55"/>
    <mergeCell ref="O55:R55"/>
    <mergeCell ref="S55:U55"/>
    <mergeCell ref="AL56:AN56"/>
    <mergeCell ref="AO56:AQ56"/>
    <mergeCell ref="AR56:AT56"/>
    <mergeCell ref="AU56:AW56"/>
    <mergeCell ref="AX56:AZ56"/>
    <mergeCell ref="BA56:BC56"/>
    <mergeCell ref="V56:X56"/>
    <mergeCell ref="Z56:AB56"/>
    <mergeCell ref="AC56:AE56"/>
    <mergeCell ref="AF56:AH56"/>
    <mergeCell ref="AI56:AK56"/>
    <mergeCell ref="B56:D56"/>
    <mergeCell ref="E56:G56"/>
    <mergeCell ref="H56:J56"/>
    <mergeCell ref="K56:N56"/>
    <mergeCell ref="O56:R56"/>
    <mergeCell ref="S56:U56"/>
    <mergeCell ref="AL57:AN57"/>
    <mergeCell ref="AO57:AQ57"/>
    <mergeCell ref="AR57:AT57"/>
    <mergeCell ref="AU57:AW57"/>
    <mergeCell ref="AX57:AZ57"/>
    <mergeCell ref="BA57:BC57"/>
    <mergeCell ref="V57:X57"/>
    <mergeCell ref="Z57:AB57"/>
    <mergeCell ref="AC57:AE57"/>
    <mergeCell ref="AF57:AH57"/>
    <mergeCell ref="AI57:AK57"/>
    <mergeCell ref="B57:D57"/>
    <mergeCell ref="E57:G57"/>
    <mergeCell ref="H57:J57"/>
    <mergeCell ref="K57:N57"/>
    <mergeCell ref="O57:R57"/>
    <mergeCell ref="S57:U57"/>
    <mergeCell ref="AL58:AN58"/>
    <mergeCell ref="AO58:AQ58"/>
    <mergeCell ref="AR58:AT58"/>
    <mergeCell ref="AU58:AW58"/>
    <mergeCell ref="AX58:AZ58"/>
    <mergeCell ref="BA58:BC58"/>
    <mergeCell ref="V58:X58"/>
    <mergeCell ref="Z58:AB58"/>
    <mergeCell ref="AC58:AE58"/>
    <mergeCell ref="AF58:AH58"/>
    <mergeCell ref="AI58:AK58"/>
    <mergeCell ref="B58:D58"/>
    <mergeCell ref="E58:G58"/>
    <mergeCell ref="H58:J58"/>
    <mergeCell ref="K58:N58"/>
    <mergeCell ref="O58:R58"/>
    <mergeCell ref="S58:U58"/>
    <mergeCell ref="AL59:AN59"/>
    <mergeCell ref="AO59:AQ59"/>
    <mergeCell ref="AR59:AT59"/>
    <mergeCell ref="AU59:AW59"/>
    <mergeCell ref="AX59:AZ59"/>
    <mergeCell ref="BA59:BC59"/>
    <mergeCell ref="V59:X59"/>
    <mergeCell ref="Z59:AB59"/>
    <mergeCell ref="AC59:AE59"/>
    <mergeCell ref="AF59:AH59"/>
    <mergeCell ref="AI59:AK59"/>
    <mergeCell ref="B59:D59"/>
    <mergeCell ref="E59:G59"/>
    <mergeCell ref="H59:J59"/>
    <mergeCell ref="K59:N59"/>
    <mergeCell ref="O59:R59"/>
    <mergeCell ref="S59:U59"/>
    <mergeCell ref="AL60:AN60"/>
    <mergeCell ref="AO60:AQ60"/>
    <mergeCell ref="AR60:AT60"/>
    <mergeCell ref="AU60:AW60"/>
    <mergeCell ref="AX60:AZ60"/>
    <mergeCell ref="BA60:BC60"/>
    <mergeCell ref="V60:X60"/>
    <mergeCell ref="Z60:AB60"/>
    <mergeCell ref="AC60:AE60"/>
    <mergeCell ref="AF60:AH60"/>
    <mergeCell ref="AI60:AK60"/>
    <mergeCell ref="B60:D60"/>
    <mergeCell ref="E60:G60"/>
    <mergeCell ref="H60:J60"/>
    <mergeCell ref="K60:N60"/>
    <mergeCell ref="O60:R60"/>
    <mergeCell ref="S60:U60"/>
    <mergeCell ref="AL61:AN61"/>
    <mergeCell ref="AO61:AQ61"/>
    <mergeCell ref="AR61:AT61"/>
    <mergeCell ref="AU61:AW61"/>
    <mergeCell ref="AX61:AZ61"/>
    <mergeCell ref="BA61:BC61"/>
    <mergeCell ref="V61:X61"/>
    <mergeCell ref="Z61:AB61"/>
    <mergeCell ref="AC61:AE61"/>
    <mergeCell ref="AF61:AH61"/>
    <mergeCell ref="AI61:AK61"/>
    <mergeCell ref="B61:D61"/>
    <mergeCell ref="E61:G61"/>
    <mergeCell ref="H61:J61"/>
    <mergeCell ref="K61:N61"/>
    <mergeCell ref="O61:R61"/>
    <mergeCell ref="S61:U61"/>
    <mergeCell ref="AL62:AN62"/>
    <mergeCell ref="AO62:AQ62"/>
    <mergeCell ref="AR62:AT62"/>
    <mergeCell ref="AU62:AW62"/>
    <mergeCell ref="AX62:AZ62"/>
    <mergeCell ref="BA62:BC62"/>
    <mergeCell ref="V62:X62"/>
    <mergeCell ref="Z62:AB62"/>
    <mergeCell ref="AC62:AE62"/>
    <mergeCell ref="AF62:AH62"/>
    <mergeCell ref="AI62:AK62"/>
    <mergeCell ref="B62:D62"/>
    <mergeCell ref="E62:G62"/>
    <mergeCell ref="H62:J62"/>
    <mergeCell ref="K62:N62"/>
    <mergeCell ref="O62:R62"/>
    <mergeCell ref="S62:U62"/>
    <mergeCell ref="AL63:AN63"/>
    <mergeCell ref="AO63:AQ63"/>
    <mergeCell ref="AR63:AT63"/>
    <mergeCell ref="AU63:AW63"/>
    <mergeCell ref="AX63:AZ63"/>
    <mergeCell ref="BA63:BC63"/>
    <mergeCell ref="V63:X63"/>
    <mergeCell ref="Z63:AB63"/>
    <mergeCell ref="AC63:AE63"/>
    <mergeCell ref="AF63:AH63"/>
    <mergeCell ref="AI63:AK63"/>
    <mergeCell ref="B63:D63"/>
    <mergeCell ref="E63:G63"/>
    <mergeCell ref="H63:J63"/>
    <mergeCell ref="K63:N63"/>
    <mergeCell ref="O63:R63"/>
    <mergeCell ref="S63:U63"/>
    <mergeCell ref="AL64:AN64"/>
    <mergeCell ref="AO64:AQ64"/>
    <mergeCell ref="AR64:AT64"/>
    <mergeCell ref="AU64:AW64"/>
    <mergeCell ref="AX64:AZ64"/>
    <mergeCell ref="BA64:BC64"/>
    <mergeCell ref="V64:X64"/>
    <mergeCell ref="Z64:AB64"/>
    <mergeCell ref="AC64:AE64"/>
    <mergeCell ref="AF64:AH64"/>
    <mergeCell ref="AI64:AK64"/>
    <mergeCell ref="B64:D64"/>
    <mergeCell ref="E64:G64"/>
    <mergeCell ref="H64:J64"/>
    <mergeCell ref="K64:N64"/>
    <mergeCell ref="O64:R64"/>
    <mergeCell ref="S64:U64"/>
    <mergeCell ref="AL65:AN65"/>
    <mergeCell ref="AO65:AQ65"/>
    <mergeCell ref="AR65:AT65"/>
    <mergeCell ref="AU65:AW65"/>
    <mergeCell ref="AX65:AZ65"/>
    <mergeCell ref="BA65:BC65"/>
    <mergeCell ref="V65:X65"/>
    <mergeCell ref="Z65:AB65"/>
    <mergeCell ref="AC65:AE65"/>
    <mergeCell ref="AF65:AH65"/>
    <mergeCell ref="AI65:AK65"/>
    <mergeCell ref="B65:D65"/>
    <mergeCell ref="E65:G65"/>
    <mergeCell ref="H65:J65"/>
    <mergeCell ref="K65:N65"/>
    <mergeCell ref="O65:R65"/>
    <mergeCell ref="S65:U65"/>
    <mergeCell ref="AL66:AN66"/>
    <mergeCell ref="AO66:AQ66"/>
    <mergeCell ref="AR66:AT66"/>
    <mergeCell ref="AU66:AW66"/>
    <mergeCell ref="AX66:AZ66"/>
    <mergeCell ref="BA66:BC66"/>
    <mergeCell ref="V66:X66"/>
    <mergeCell ref="Z66:AB66"/>
    <mergeCell ref="AC66:AE66"/>
    <mergeCell ref="AF66:AH66"/>
    <mergeCell ref="AI66:AK66"/>
    <mergeCell ref="B66:D66"/>
    <mergeCell ref="E66:G66"/>
    <mergeCell ref="H66:J66"/>
    <mergeCell ref="K66:N66"/>
    <mergeCell ref="O66:R66"/>
    <mergeCell ref="S66:U66"/>
    <mergeCell ref="AL67:AN67"/>
    <mergeCell ref="AO67:AQ67"/>
    <mergeCell ref="AR67:AT67"/>
    <mergeCell ref="AU67:AW67"/>
    <mergeCell ref="AX67:AZ67"/>
    <mergeCell ref="BA67:BC67"/>
    <mergeCell ref="V67:X67"/>
    <mergeCell ref="Z67:AB67"/>
    <mergeCell ref="AC67:AE67"/>
    <mergeCell ref="AF67:AH67"/>
    <mergeCell ref="AI67:AK67"/>
    <mergeCell ref="B67:D67"/>
    <mergeCell ref="E67:G67"/>
    <mergeCell ref="H67:J67"/>
    <mergeCell ref="K67:N67"/>
    <mergeCell ref="O67:R67"/>
    <mergeCell ref="S67:U67"/>
    <mergeCell ref="AL68:AN68"/>
    <mergeCell ref="AO68:AQ68"/>
    <mergeCell ref="AR68:AT68"/>
    <mergeCell ref="AU68:AW68"/>
    <mergeCell ref="AX68:AZ68"/>
    <mergeCell ref="BA68:BC68"/>
    <mergeCell ref="V68:X68"/>
    <mergeCell ref="Z68:AB68"/>
    <mergeCell ref="AC68:AE68"/>
    <mergeCell ref="AF68:AH68"/>
    <mergeCell ref="AI68:AK68"/>
    <mergeCell ref="B68:D68"/>
    <mergeCell ref="E68:G68"/>
    <mergeCell ref="H68:J68"/>
    <mergeCell ref="K68:N68"/>
    <mergeCell ref="O68:R68"/>
    <mergeCell ref="S68:U68"/>
    <mergeCell ref="AL69:AN69"/>
    <mergeCell ref="AO69:AQ69"/>
    <mergeCell ref="AR69:AT69"/>
    <mergeCell ref="AU69:AW69"/>
    <mergeCell ref="AX69:AZ69"/>
    <mergeCell ref="BA69:BC69"/>
    <mergeCell ref="V69:X69"/>
    <mergeCell ref="Z69:AB69"/>
    <mergeCell ref="AC69:AE69"/>
    <mergeCell ref="AF69:AH69"/>
    <mergeCell ref="AI69:AK69"/>
    <mergeCell ref="B69:D69"/>
    <mergeCell ref="E69:G69"/>
    <mergeCell ref="H69:J69"/>
    <mergeCell ref="K69:N69"/>
    <mergeCell ref="O69:R69"/>
    <mergeCell ref="S69:U69"/>
    <mergeCell ref="AL70:AN70"/>
    <mergeCell ref="AO70:AQ70"/>
    <mergeCell ref="AR70:AT70"/>
    <mergeCell ref="AU70:AW70"/>
    <mergeCell ref="AX70:AZ70"/>
    <mergeCell ref="BA70:BC70"/>
    <mergeCell ref="V70:X70"/>
    <mergeCell ref="Z70:AB70"/>
    <mergeCell ref="AC70:AE70"/>
    <mergeCell ref="AF70:AH70"/>
    <mergeCell ref="AI70:AK70"/>
    <mergeCell ref="B70:D70"/>
    <mergeCell ref="E70:G70"/>
    <mergeCell ref="H70:J70"/>
    <mergeCell ref="K70:N70"/>
    <mergeCell ref="O70:R70"/>
    <mergeCell ref="S70:U70"/>
    <mergeCell ref="AL71:AN71"/>
    <mergeCell ref="AO71:AQ71"/>
    <mergeCell ref="AR71:AT71"/>
    <mergeCell ref="AU71:AW71"/>
    <mergeCell ref="AX71:AZ71"/>
    <mergeCell ref="BA71:BC71"/>
    <mergeCell ref="V71:X71"/>
    <mergeCell ref="Z71:AB71"/>
    <mergeCell ref="AC71:AE71"/>
    <mergeCell ref="AF71:AH71"/>
    <mergeCell ref="AI71:AK71"/>
    <mergeCell ref="B71:D71"/>
    <mergeCell ref="E71:G71"/>
    <mergeCell ref="H71:J71"/>
    <mergeCell ref="K71:N71"/>
    <mergeCell ref="O71:R71"/>
    <mergeCell ref="S71:U71"/>
    <mergeCell ref="AL72:AN72"/>
    <mergeCell ref="AO72:AQ72"/>
    <mergeCell ref="AR72:AT72"/>
    <mergeCell ref="AU72:AW72"/>
    <mergeCell ref="AX72:AZ72"/>
    <mergeCell ref="BA72:BC72"/>
    <mergeCell ref="V72:X72"/>
    <mergeCell ref="Z72:AB72"/>
    <mergeCell ref="AC72:AE72"/>
    <mergeCell ref="AF72:AH72"/>
    <mergeCell ref="AI72:AK72"/>
    <mergeCell ref="B72:D72"/>
    <mergeCell ref="E72:G72"/>
    <mergeCell ref="H72:J72"/>
    <mergeCell ref="K72:N72"/>
    <mergeCell ref="O72:R72"/>
    <mergeCell ref="S72:U72"/>
    <mergeCell ref="AL73:AN73"/>
    <mergeCell ref="AO73:AQ73"/>
    <mergeCell ref="AR73:AT73"/>
    <mergeCell ref="AU73:AW73"/>
    <mergeCell ref="AX73:AZ73"/>
    <mergeCell ref="BA73:BC73"/>
    <mergeCell ref="V73:X73"/>
    <mergeCell ref="Z73:AB73"/>
    <mergeCell ref="AC73:AE73"/>
    <mergeCell ref="AF73:AH73"/>
    <mergeCell ref="AI73:AK73"/>
    <mergeCell ref="B73:D73"/>
    <mergeCell ref="E73:G73"/>
    <mergeCell ref="H73:J73"/>
    <mergeCell ref="K73:N73"/>
    <mergeCell ref="O73:R73"/>
    <mergeCell ref="S73:U73"/>
    <mergeCell ref="AL74:AN74"/>
    <mergeCell ref="AO74:AQ74"/>
    <mergeCell ref="AR74:AT74"/>
    <mergeCell ref="AU74:AW74"/>
    <mergeCell ref="AX74:AZ74"/>
    <mergeCell ref="BA74:BC74"/>
    <mergeCell ref="V74:X74"/>
    <mergeCell ref="Z74:AB74"/>
    <mergeCell ref="AC74:AE74"/>
    <mergeCell ref="AF74:AH74"/>
    <mergeCell ref="AI74:AK74"/>
    <mergeCell ref="B74:D74"/>
    <mergeCell ref="E74:G74"/>
    <mergeCell ref="H74:J74"/>
    <mergeCell ref="K74:N74"/>
    <mergeCell ref="O74:R74"/>
    <mergeCell ref="S74:U74"/>
    <mergeCell ref="AL75:AN75"/>
    <mergeCell ref="AO75:AQ75"/>
    <mergeCell ref="AR75:AT75"/>
    <mergeCell ref="AU75:AW75"/>
    <mergeCell ref="AX75:AZ75"/>
    <mergeCell ref="BA75:BC75"/>
    <mergeCell ref="V75:X75"/>
    <mergeCell ref="Z75:AB75"/>
    <mergeCell ref="AC75:AE75"/>
    <mergeCell ref="AF75:AH75"/>
    <mergeCell ref="AI75:AK75"/>
    <mergeCell ref="B75:D75"/>
    <mergeCell ref="E75:G75"/>
    <mergeCell ref="H75:J75"/>
    <mergeCell ref="K75:N75"/>
    <mergeCell ref="O75:R75"/>
    <mergeCell ref="S75:U75"/>
    <mergeCell ref="AL76:AN76"/>
    <mergeCell ref="AO76:AQ76"/>
    <mergeCell ref="AR76:AT76"/>
    <mergeCell ref="AU76:AW76"/>
    <mergeCell ref="AX76:AZ76"/>
    <mergeCell ref="BA76:BC76"/>
    <mergeCell ref="V76:X76"/>
    <mergeCell ref="Z76:AB76"/>
    <mergeCell ref="AC76:AE76"/>
    <mergeCell ref="AF76:AH76"/>
    <mergeCell ref="AI76:AK76"/>
    <mergeCell ref="B76:D76"/>
    <mergeCell ref="E76:G76"/>
    <mergeCell ref="H76:J76"/>
    <mergeCell ref="K76:N76"/>
    <mergeCell ref="O76:R76"/>
    <mergeCell ref="S76:U76"/>
    <mergeCell ref="AL77:AN77"/>
    <mergeCell ref="AO77:AQ77"/>
    <mergeCell ref="AR77:AT77"/>
    <mergeCell ref="AU77:AW77"/>
    <mergeCell ref="AX77:AZ77"/>
    <mergeCell ref="BA77:BC77"/>
    <mergeCell ref="V77:X77"/>
    <mergeCell ref="Z77:AB77"/>
    <mergeCell ref="AC77:AE77"/>
    <mergeCell ref="AF77:AH77"/>
    <mergeCell ref="AI77:AK77"/>
    <mergeCell ref="B77:D77"/>
    <mergeCell ref="E77:G77"/>
    <mergeCell ref="H77:J77"/>
    <mergeCell ref="K77:N77"/>
    <mergeCell ref="O77:R77"/>
    <mergeCell ref="S77:U77"/>
    <mergeCell ref="AL78:AN78"/>
    <mergeCell ref="AO78:AQ78"/>
    <mergeCell ref="AR78:AT78"/>
    <mergeCell ref="AU78:AW78"/>
    <mergeCell ref="AX78:AZ78"/>
    <mergeCell ref="BA78:BC78"/>
    <mergeCell ref="V78:X78"/>
    <mergeCell ref="Z78:AB78"/>
    <mergeCell ref="AC78:AE78"/>
    <mergeCell ref="AF78:AH78"/>
    <mergeCell ref="AI78:AK78"/>
    <mergeCell ref="B78:D78"/>
    <mergeCell ref="E78:G78"/>
    <mergeCell ref="H78:J78"/>
    <mergeCell ref="K78:N78"/>
    <mergeCell ref="O78:R78"/>
    <mergeCell ref="S78:U78"/>
    <mergeCell ref="AL79:AN79"/>
    <mergeCell ref="AO79:AQ79"/>
    <mergeCell ref="AR79:AT79"/>
    <mergeCell ref="AU79:AW79"/>
    <mergeCell ref="AX79:AZ79"/>
    <mergeCell ref="BA79:BC79"/>
    <mergeCell ref="V79:X79"/>
    <mergeCell ref="Z79:AB79"/>
    <mergeCell ref="AC79:AE79"/>
    <mergeCell ref="AF79:AH79"/>
    <mergeCell ref="AI79:AK79"/>
    <mergeCell ref="B79:D79"/>
    <mergeCell ref="E79:G79"/>
    <mergeCell ref="H79:J79"/>
    <mergeCell ref="K79:N79"/>
    <mergeCell ref="O79:R79"/>
    <mergeCell ref="S79:U79"/>
    <mergeCell ref="AL80:AN80"/>
    <mergeCell ref="AO80:AQ80"/>
    <mergeCell ref="AR80:AT80"/>
    <mergeCell ref="AU80:AW80"/>
    <mergeCell ref="AX80:AZ80"/>
    <mergeCell ref="BA80:BC80"/>
    <mergeCell ref="V80:X80"/>
    <mergeCell ref="Z80:AB80"/>
    <mergeCell ref="AC80:AE80"/>
    <mergeCell ref="AF80:AH80"/>
    <mergeCell ref="AI80:AK80"/>
    <mergeCell ref="B80:D80"/>
    <mergeCell ref="E80:G80"/>
    <mergeCell ref="H80:J80"/>
    <mergeCell ref="K80:N80"/>
    <mergeCell ref="O80:R80"/>
    <mergeCell ref="S80:U80"/>
    <mergeCell ref="AL81:AN81"/>
    <mergeCell ref="AO81:AQ81"/>
    <mergeCell ref="AR81:AT81"/>
    <mergeCell ref="AU81:AW81"/>
    <mergeCell ref="AX81:AZ81"/>
    <mergeCell ref="BA81:BC81"/>
    <mergeCell ref="V81:X81"/>
    <mergeCell ref="Z81:AB81"/>
    <mergeCell ref="AC81:AE81"/>
    <mergeCell ref="AF81:AH81"/>
    <mergeCell ref="AI81:AK81"/>
    <mergeCell ref="B81:D81"/>
    <mergeCell ref="E81:G81"/>
    <mergeCell ref="H81:J81"/>
    <mergeCell ref="K81:N81"/>
    <mergeCell ref="O81:R81"/>
    <mergeCell ref="S81:U81"/>
    <mergeCell ref="AL82:AN82"/>
    <mergeCell ref="AO82:AQ82"/>
    <mergeCell ref="AR82:AT82"/>
    <mergeCell ref="AU82:AW82"/>
    <mergeCell ref="AX82:AZ82"/>
    <mergeCell ref="BA82:BC82"/>
    <mergeCell ref="V82:X82"/>
    <mergeCell ref="Z82:AB82"/>
    <mergeCell ref="AC82:AE82"/>
    <mergeCell ref="AF82:AH82"/>
    <mergeCell ref="AI82:AK82"/>
    <mergeCell ref="B82:D82"/>
    <mergeCell ref="E82:G82"/>
    <mergeCell ref="H82:J82"/>
    <mergeCell ref="K82:N82"/>
    <mergeCell ref="O82:R82"/>
    <mergeCell ref="S82:U82"/>
    <mergeCell ref="AL83:AN83"/>
    <mergeCell ref="AO83:AQ83"/>
    <mergeCell ref="AR83:AT83"/>
    <mergeCell ref="AU83:AW83"/>
    <mergeCell ref="AX83:AZ83"/>
    <mergeCell ref="BA83:BC83"/>
    <mergeCell ref="V83:X83"/>
    <mergeCell ref="Z83:AB83"/>
    <mergeCell ref="AC83:AE83"/>
    <mergeCell ref="AF83:AH83"/>
    <mergeCell ref="AI83:AK83"/>
    <mergeCell ref="B83:D83"/>
    <mergeCell ref="E83:G83"/>
    <mergeCell ref="H83:J83"/>
    <mergeCell ref="K83:N83"/>
    <mergeCell ref="O83:R83"/>
    <mergeCell ref="S83:U83"/>
    <mergeCell ref="AL84:AN84"/>
    <mergeCell ref="AO84:AQ84"/>
    <mergeCell ref="AR84:AT84"/>
    <mergeCell ref="AU84:AW84"/>
    <mergeCell ref="AX84:AZ84"/>
    <mergeCell ref="BA84:BC84"/>
    <mergeCell ref="V84:X84"/>
    <mergeCell ref="Z84:AB84"/>
    <mergeCell ref="AC84:AE84"/>
    <mergeCell ref="AF84:AH84"/>
    <mergeCell ref="AI84:AK84"/>
    <mergeCell ref="B84:D84"/>
    <mergeCell ref="E84:G84"/>
    <mergeCell ref="H84:J84"/>
    <mergeCell ref="K84:N84"/>
    <mergeCell ref="O84:R84"/>
    <mergeCell ref="S84:U84"/>
    <mergeCell ref="AL85:AN85"/>
    <mergeCell ref="AO85:AQ85"/>
    <mergeCell ref="AR85:AT85"/>
    <mergeCell ref="AU85:AW85"/>
    <mergeCell ref="AX85:AZ85"/>
    <mergeCell ref="BA85:BC85"/>
    <mergeCell ref="V85:X85"/>
    <mergeCell ref="Z85:AB85"/>
    <mergeCell ref="AC85:AE85"/>
    <mergeCell ref="AF85:AH85"/>
    <mergeCell ref="AI85:AK85"/>
    <mergeCell ref="B85:D85"/>
    <mergeCell ref="E85:G85"/>
    <mergeCell ref="H85:J85"/>
    <mergeCell ref="K85:N85"/>
    <mergeCell ref="O85:R85"/>
    <mergeCell ref="S85:U85"/>
    <mergeCell ref="AL86:AN86"/>
    <mergeCell ref="AO86:AQ86"/>
    <mergeCell ref="AR86:AT86"/>
    <mergeCell ref="AU86:AW86"/>
    <mergeCell ref="AX86:AZ86"/>
    <mergeCell ref="BA86:BC86"/>
    <mergeCell ref="V86:X86"/>
    <mergeCell ref="Z86:AB86"/>
    <mergeCell ref="AC86:AE86"/>
    <mergeCell ref="AF86:AH86"/>
    <mergeCell ref="AI86:AK86"/>
    <mergeCell ref="B86:D86"/>
    <mergeCell ref="E86:G86"/>
    <mergeCell ref="H86:J86"/>
    <mergeCell ref="K86:N86"/>
    <mergeCell ref="O86:R86"/>
    <mergeCell ref="S86:U86"/>
    <mergeCell ref="AL87:AN87"/>
    <mergeCell ref="AO87:AQ87"/>
    <mergeCell ref="AR87:AT87"/>
    <mergeCell ref="AU87:AW87"/>
    <mergeCell ref="AX87:AZ87"/>
    <mergeCell ref="BA87:BC87"/>
    <mergeCell ref="V87:X87"/>
    <mergeCell ref="Z87:AB87"/>
    <mergeCell ref="AC87:AE87"/>
    <mergeCell ref="AF87:AH87"/>
    <mergeCell ref="AI87:AK87"/>
    <mergeCell ref="B87:D87"/>
    <mergeCell ref="E87:G87"/>
    <mergeCell ref="H87:J87"/>
    <mergeCell ref="K87:N87"/>
    <mergeCell ref="O87:R87"/>
    <mergeCell ref="S87:U87"/>
    <mergeCell ref="AL88:AN88"/>
    <mergeCell ref="AO88:AQ88"/>
    <mergeCell ref="AR88:AT88"/>
    <mergeCell ref="AU88:AW88"/>
    <mergeCell ref="AX88:AZ88"/>
    <mergeCell ref="BA88:BC88"/>
    <mergeCell ref="V88:X88"/>
    <mergeCell ref="Z88:AB88"/>
    <mergeCell ref="AC88:AE88"/>
    <mergeCell ref="AF88:AH88"/>
    <mergeCell ref="AI88:AK88"/>
    <mergeCell ref="B88:D88"/>
    <mergeCell ref="E88:G88"/>
    <mergeCell ref="H88:J88"/>
    <mergeCell ref="K88:N88"/>
    <mergeCell ref="O88:R88"/>
    <mergeCell ref="S88:U88"/>
    <mergeCell ref="AL89:AN89"/>
    <mergeCell ref="AO89:AQ89"/>
    <mergeCell ref="AR89:AT89"/>
    <mergeCell ref="AU89:AW89"/>
    <mergeCell ref="AX89:AZ89"/>
    <mergeCell ref="BA89:BC89"/>
    <mergeCell ref="V89:X89"/>
    <mergeCell ref="Z89:AB89"/>
    <mergeCell ref="AC89:AE89"/>
    <mergeCell ref="AF89:AH89"/>
    <mergeCell ref="AI89:AK89"/>
    <mergeCell ref="B89:D89"/>
    <mergeCell ref="E89:G89"/>
    <mergeCell ref="H89:J89"/>
    <mergeCell ref="K89:N89"/>
    <mergeCell ref="O89:R89"/>
    <mergeCell ref="S89:U89"/>
    <mergeCell ref="AL90:AN90"/>
    <mergeCell ref="AO90:AQ90"/>
    <mergeCell ref="AR90:AT90"/>
    <mergeCell ref="AU90:AW90"/>
    <mergeCell ref="AX90:AZ90"/>
    <mergeCell ref="BA90:BC90"/>
    <mergeCell ref="V90:X90"/>
    <mergeCell ref="Z90:AB90"/>
    <mergeCell ref="AC90:AE90"/>
    <mergeCell ref="AF90:AH90"/>
    <mergeCell ref="AI90:AK90"/>
    <mergeCell ref="B90:D90"/>
    <mergeCell ref="E90:G90"/>
    <mergeCell ref="H90:J90"/>
    <mergeCell ref="K90:N90"/>
    <mergeCell ref="O90:R90"/>
    <mergeCell ref="S90:U90"/>
    <mergeCell ref="AL91:AN91"/>
    <mergeCell ref="AO91:AQ91"/>
    <mergeCell ref="AR91:AT91"/>
    <mergeCell ref="AU91:AW91"/>
    <mergeCell ref="AX91:AZ91"/>
    <mergeCell ref="BA91:BC91"/>
    <mergeCell ref="V91:X91"/>
    <mergeCell ref="Z91:AB91"/>
    <mergeCell ref="AC91:AE91"/>
    <mergeCell ref="AF91:AH91"/>
    <mergeCell ref="AI91:AK91"/>
    <mergeCell ref="B91:D91"/>
    <mergeCell ref="E91:G91"/>
    <mergeCell ref="H91:J91"/>
    <mergeCell ref="K91:N91"/>
    <mergeCell ref="O91:R91"/>
    <mergeCell ref="S91:U91"/>
    <mergeCell ref="AL92:AN92"/>
    <mergeCell ref="AO92:AQ92"/>
    <mergeCell ref="AR92:AT92"/>
    <mergeCell ref="AU92:AW92"/>
    <mergeCell ref="AX92:AZ92"/>
    <mergeCell ref="BA92:BC92"/>
    <mergeCell ref="V92:X92"/>
    <mergeCell ref="Z92:AB92"/>
    <mergeCell ref="AC92:AE92"/>
    <mergeCell ref="AF92:AH92"/>
    <mergeCell ref="AI92:AK92"/>
    <mergeCell ref="B92:D92"/>
    <mergeCell ref="E92:G92"/>
    <mergeCell ref="H92:J92"/>
    <mergeCell ref="K92:N92"/>
    <mergeCell ref="O92:R92"/>
    <mergeCell ref="S92:U92"/>
    <mergeCell ref="AL93:AN93"/>
    <mergeCell ref="AO93:AQ93"/>
    <mergeCell ref="AR93:AT93"/>
    <mergeCell ref="AU93:AW93"/>
    <mergeCell ref="AX93:AZ93"/>
    <mergeCell ref="BA93:BC93"/>
    <mergeCell ref="V93:X93"/>
    <mergeCell ref="Z93:AB93"/>
    <mergeCell ref="AC93:AE93"/>
    <mergeCell ref="AF93:AH93"/>
    <mergeCell ref="AI93:AK93"/>
    <mergeCell ref="B93:D93"/>
    <mergeCell ref="E93:G93"/>
    <mergeCell ref="H93:J93"/>
    <mergeCell ref="K93:N93"/>
    <mergeCell ref="O93:R93"/>
    <mergeCell ref="S93:U93"/>
    <mergeCell ref="AL94:AN94"/>
    <mergeCell ref="AO94:AQ94"/>
    <mergeCell ref="AR94:AT94"/>
    <mergeCell ref="AU94:AW94"/>
    <mergeCell ref="AX94:AZ94"/>
    <mergeCell ref="BA94:BC94"/>
    <mergeCell ref="V94:X94"/>
    <mergeCell ref="Z94:AB94"/>
    <mergeCell ref="AC94:AE94"/>
    <mergeCell ref="AF94:AH94"/>
    <mergeCell ref="AI94:AK94"/>
    <mergeCell ref="B94:D94"/>
    <mergeCell ref="E94:G94"/>
    <mergeCell ref="H94:J94"/>
    <mergeCell ref="K94:N94"/>
    <mergeCell ref="O94:R94"/>
    <mergeCell ref="S94:U94"/>
    <mergeCell ref="AL95:AN95"/>
    <mergeCell ref="AO95:AQ95"/>
    <mergeCell ref="AR95:AT95"/>
    <mergeCell ref="AU95:AW95"/>
    <mergeCell ref="AX95:AZ95"/>
    <mergeCell ref="BA95:BC95"/>
    <mergeCell ref="V95:X95"/>
    <mergeCell ref="Z95:AB95"/>
    <mergeCell ref="AC95:AE95"/>
    <mergeCell ref="AF95:AH95"/>
    <mergeCell ref="AI95:AK95"/>
    <mergeCell ref="B95:D95"/>
    <mergeCell ref="E95:G95"/>
    <mergeCell ref="H95:J95"/>
    <mergeCell ref="K95:N95"/>
    <mergeCell ref="O95:R95"/>
    <mergeCell ref="S95:U95"/>
    <mergeCell ref="AL96:AN96"/>
    <mergeCell ref="AO96:AQ96"/>
    <mergeCell ref="AR96:AT96"/>
    <mergeCell ref="AU96:AW96"/>
    <mergeCell ref="AX96:AZ96"/>
    <mergeCell ref="BA96:BC96"/>
    <mergeCell ref="V96:X96"/>
    <mergeCell ref="Z96:AB96"/>
    <mergeCell ref="AC96:AE96"/>
    <mergeCell ref="AF96:AH96"/>
    <mergeCell ref="AI96:AK96"/>
    <mergeCell ref="B96:D96"/>
    <mergeCell ref="E96:G96"/>
    <mergeCell ref="H96:J96"/>
    <mergeCell ref="K96:N96"/>
    <mergeCell ref="O96:R96"/>
    <mergeCell ref="S96:U96"/>
    <mergeCell ref="AL97:AN97"/>
    <mergeCell ref="AO97:AQ97"/>
    <mergeCell ref="AR97:AT97"/>
    <mergeCell ref="AU97:AW97"/>
    <mergeCell ref="AX97:AZ97"/>
    <mergeCell ref="BA97:BC97"/>
    <mergeCell ref="V97:X97"/>
    <mergeCell ref="Z97:AB97"/>
    <mergeCell ref="AC97:AE97"/>
    <mergeCell ref="AF97:AH97"/>
    <mergeCell ref="AI97:AK97"/>
    <mergeCell ref="B97:D97"/>
    <mergeCell ref="E97:G97"/>
    <mergeCell ref="H97:J97"/>
    <mergeCell ref="K97:N97"/>
    <mergeCell ref="O97:R97"/>
    <mergeCell ref="S97:U97"/>
    <mergeCell ref="AL98:AN98"/>
    <mergeCell ref="AO98:AQ98"/>
    <mergeCell ref="AR98:AT98"/>
    <mergeCell ref="AU98:AW98"/>
    <mergeCell ref="AX98:AZ98"/>
    <mergeCell ref="BA98:BC98"/>
    <mergeCell ref="V98:X98"/>
    <mergeCell ref="Z98:AB98"/>
    <mergeCell ref="AC98:AE98"/>
    <mergeCell ref="AF98:AH98"/>
    <mergeCell ref="AI98:AK98"/>
    <mergeCell ref="B98:D98"/>
    <mergeCell ref="E98:G98"/>
    <mergeCell ref="H98:J98"/>
    <mergeCell ref="K98:N98"/>
    <mergeCell ref="O98:R98"/>
    <mergeCell ref="S98:U98"/>
    <mergeCell ref="AL99:AN99"/>
    <mergeCell ref="AO99:AQ99"/>
    <mergeCell ref="AR99:AT99"/>
    <mergeCell ref="AU99:AW99"/>
    <mergeCell ref="AX99:AZ99"/>
    <mergeCell ref="BA99:BC99"/>
    <mergeCell ref="V99:X99"/>
    <mergeCell ref="Z99:AB99"/>
    <mergeCell ref="AC99:AE99"/>
    <mergeCell ref="AF99:AH99"/>
    <mergeCell ref="AI99:AK99"/>
    <mergeCell ref="B99:D99"/>
    <mergeCell ref="E99:G99"/>
    <mergeCell ref="H99:J99"/>
    <mergeCell ref="K99:N99"/>
    <mergeCell ref="O99:R99"/>
    <mergeCell ref="S99:U99"/>
    <mergeCell ref="AL100:AN100"/>
    <mergeCell ref="AO100:AQ100"/>
    <mergeCell ref="AR100:AT100"/>
    <mergeCell ref="AU100:AW100"/>
    <mergeCell ref="AX100:AZ100"/>
    <mergeCell ref="BA100:BC100"/>
    <mergeCell ref="V100:X100"/>
    <mergeCell ref="Z100:AB100"/>
    <mergeCell ref="AC100:AE100"/>
    <mergeCell ref="AF100:AH100"/>
    <mergeCell ref="AI100:AK100"/>
    <mergeCell ref="B100:D100"/>
    <mergeCell ref="E100:G100"/>
    <mergeCell ref="H100:J100"/>
    <mergeCell ref="K100:N100"/>
    <mergeCell ref="O100:R100"/>
    <mergeCell ref="S100:U100"/>
    <mergeCell ref="AL101:AN101"/>
    <mergeCell ref="AO101:AQ101"/>
    <mergeCell ref="AR101:AT101"/>
    <mergeCell ref="AU101:AW101"/>
    <mergeCell ref="AX101:AZ101"/>
    <mergeCell ref="BA101:BC101"/>
    <mergeCell ref="V101:X101"/>
    <mergeCell ref="Z101:AB101"/>
    <mergeCell ref="AC101:AE101"/>
    <mergeCell ref="AF101:AH101"/>
    <mergeCell ref="AI101:AK101"/>
    <mergeCell ref="B101:D101"/>
    <mergeCell ref="E101:G101"/>
    <mergeCell ref="H101:J101"/>
    <mergeCell ref="K101:N101"/>
    <mergeCell ref="O101:R101"/>
    <mergeCell ref="S101:U101"/>
    <mergeCell ref="AL102:AN102"/>
    <mergeCell ref="AO102:AQ102"/>
    <mergeCell ref="AR102:AT102"/>
    <mergeCell ref="AU102:AW102"/>
    <mergeCell ref="AX102:AZ102"/>
    <mergeCell ref="BA102:BC102"/>
    <mergeCell ref="V102:X102"/>
    <mergeCell ref="Z102:AB102"/>
    <mergeCell ref="AC102:AE102"/>
    <mergeCell ref="AF102:AH102"/>
    <mergeCell ref="AI102:AK102"/>
    <mergeCell ref="B102:D102"/>
    <mergeCell ref="E102:G102"/>
    <mergeCell ref="H102:J102"/>
    <mergeCell ref="K102:N102"/>
    <mergeCell ref="O102:R102"/>
    <mergeCell ref="S102:U102"/>
    <mergeCell ref="AL103:AN103"/>
    <mergeCell ref="AO103:AQ103"/>
    <mergeCell ref="AR103:AT103"/>
    <mergeCell ref="AU103:AW103"/>
    <mergeCell ref="AX103:AZ103"/>
    <mergeCell ref="BA103:BC103"/>
    <mergeCell ref="V103:X103"/>
    <mergeCell ref="Z103:AB103"/>
    <mergeCell ref="AC103:AE103"/>
    <mergeCell ref="AF103:AH103"/>
    <mergeCell ref="AI103:AK103"/>
    <mergeCell ref="B103:D103"/>
    <mergeCell ref="E103:G103"/>
    <mergeCell ref="H103:J103"/>
    <mergeCell ref="K103:N103"/>
    <mergeCell ref="O103:R103"/>
    <mergeCell ref="S103:U103"/>
    <mergeCell ref="AL104:AN104"/>
    <mergeCell ref="AO104:AQ104"/>
    <mergeCell ref="AR104:AT104"/>
    <mergeCell ref="AU104:AW104"/>
    <mergeCell ref="AX104:AZ104"/>
    <mergeCell ref="BA104:BC104"/>
    <mergeCell ref="V104:X104"/>
    <mergeCell ref="Z104:AB104"/>
    <mergeCell ref="AC104:AE104"/>
    <mergeCell ref="AF104:AH104"/>
    <mergeCell ref="AI104:AK104"/>
    <mergeCell ref="B104:D104"/>
    <mergeCell ref="E104:G104"/>
    <mergeCell ref="H104:J104"/>
    <mergeCell ref="K104:N104"/>
    <mergeCell ref="O104:R104"/>
    <mergeCell ref="S104:U104"/>
    <mergeCell ref="AL105:AN105"/>
    <mergeCell ref="AO105:AQ105"/>
    <mergeCell ref="AR105:AT105"/>
    <mergeCell ref="AU105:AW105"/>
    <mergeCell ref="AX105:AZ105"/>
    <mergeCell ref="BA105:BC105"/>
    <mergeCell ref="V105:X105"/>
    <mergeCell ref="Z105:AB105"/>
    <mergeCell ref="AC105:AE105"/>
    <mergeCell ref="AF105:AH105"/>
    <mergeCell ref="AI105:AK105"/>
    <mergeCell ref="B105:D105"/>
    <mergeCell ref="E105:G105"/>
    <mergeCell ref="H105:J105"/>
    <mergeCell ref="K105:N105"/>
    <mergeCell ref="O105:R105"/>
    <mergeCell ref="S105:U105"/>
    <mergeCell ref="AL106:AN106"/>
    <mergeCell ref="AO106:AQ106"/>
    <mergeCell ref="AR106:AT106"/>
    <mergeCell ref="AU106:AW106"/>
    <mergeCell ref="AX106:AZ106"/>
    <mergeCell ref="BA106:BC106"/>
    <mergeCell ref="V106:X106"/>
    <mergeCell ref="Z106:AB106"/>
    <mergeCell ref="AC106:AE106"/>
    <mergeCell ref="AF106:AH106"/>
    <mergeCell ref="AI106:AK106"/>
    <mergeCell ref="B106:D106"/>
    <mergeCell ref="E106:G106"/>
    <mergeCell ref="H106:J106"/>
    <mergeCell ref="K106:N106"/>
    <mergeCell ref="O106:R106"/>
    <mergeCell ref="S106:U106"/>
    <mergeCell ref="AL107:AN107"/>
    <mergeCell ref="AO107:AQ107"/>
    <mergeCell ref="AR107:AT107"/>
    <mergeCell ref="AU107:AW107"/>
    <mergeCell ref="AX107:AZ107"/>
    <mergeCell ref="BA107:BC107"/>
    <mergeCell ref="V107:X107"/>
    <mergeCell ref="Z107:AB107"/>
    <mergeCell ref="AC107:AE107"/>
    <mergeCell ref="AF107:AH107"/>
    <mergeCell ref="AI107:AK107"/>
    <mergeCell ref="B107:D107"/>
    <mergeCell ref="E107:G107"/>
    <mergeCell ref="H107:J107"/>
    <mergeCell ref="K107:N107"/>
    <mergeCell ref="O107:R107"/>
    <mergeCell ref="S107:U107"/>
    <mergeCell ref="AL108:AN108"/>
    <mergeCell ref="AO108:AQ108"/>
    <mergeCell ref="AR108:AT108"/>
    <mergeCell ref="AU108:AW108"/>
    <mergeCell ref="AX108:AZ108"/>
    <mergeCell ref="BA108:BC108"/>
    <mergeCell ref="V108:X108"/>
    <mergeCell ref="Z108:AB108"/>
    <mergeCell ref="AC108:AE108"/>
    <mergeCell ref="AF108:AH108"/>
    <mergeCell ref="AI108:AK108"/>
    <mergeCell ref="B108:D108"/>
    <mergeCell ref="E108:G108"/>
    <mergeCell ref="H108:J108"/>
    <mergeCell ref="K108:N108"/>
    <mergeCell ref="O108:R108"/>
    <mergeCell ref="S108:U108"/>
    <mergeCell ref="AL109:AN109"/>
    <mergeCell ref="AO109:AQ109"/>
    <mergeCell ref="AR109:AT109"/>
    <mergeCell ref="AU109:AW109"/>
    <mergeCell ref="AX109:AZ109"/>
    <mergeCell ref="BA109:BC109"/>
    <mergeCell ref="V109:X109"/>
    <mergeCell ref="Z109:AB109"/>
    <mergeCell ref="AC109:AE109"/>
    <mergeCell ref="AF109:AH109"/>
    <mergeCell ref="AI109:AK109"/>
    <mergeCell ref="B109:D109"/>
    <mergeCell ref="E109:G109"/>
    <mergeCell ref="H109:J109"/>
    <mergeCell ref="K109:N109"/>
    <mergeCell ref="O109:R109"/>
    <mergeCell ref="S109:U109"/>
    <mergeCell ref="AL110:AN110"/>
    <mergeCell ref="AO110:AQ110"/>
    <mergeCell ref="AR110:AT110"/>
    <mergeCell ref="AU110:AW110"/>
    <mergeCell ref="AX110:AZ110"/>
    <mergeCell ref="BA110:BC110"/>
    <mergeCell ref="V110:X110"/>
    <mergeCell ref="Z110:AB110"/>
    <mergeCell ref="AC110:AE110"/>
    <mergeCell ref="AF110:AH110"/>
    <mergeCell ref="AI110:AK110"/>
    <mergeCell ref="B110:D110"/>
    <mergeCell ref="E110:G110"/>
    <mergeCell ref="H110:J110"/>
    <mergeCell ref="K110:N110"/>
    <mergeCell ref="O110:R110"/>
    <mergeCell ref="S110:U110"/>
    <mergeCell ref="AL111:AN111"/>
    <mergeCell ref="AO111:AQ111"/>
    <mergeCell ref="AR111:AT111"/>
    <mergeCell ref="AU111:AW111"/>
    <mergeCell ref="AX111:AZ111"/>
    <mergeCell ref="BA111:BC111"/>
    <mergeCell ref="V111:X111"/>
    <mergeCell ref="Z111:AB111"/>
    <mergeCell ref="AC111:AE111"/>
    <mergeCell ref="AF111:AH111"/>
    <mergeCell ref="AI111:AK111"/>
    <mergeCell ref="B111:D111"/>
    <mergeCell ref="E111:G111"/>
    <mergeCell ref="H111:J111"/>
    <mergeCell ref="K111:N111"/>
    <mergeCell ref="O111:R111"/>
    <mergeCell ref="S111:U111"/>
    <mergeCell ref="AL112:AN112"/>
    <mergeCell ref="AO112:AQ112"/>
    <mergeCell ref="AR112:AT112"/>
    <mergeCell ref="AU112:AW112"/>
    <mergeCell ref="AX112:AZ112"/>
    <mergeCell ref="BA112:BC112"/>
    <mergeCell ref="V112:X112"/>
    <mergeCell ref="Z112:AB112"/>
    <mergeCell ref="AC112:AE112"/>
    <mergeCell ref="AF112:AH112"/>
    <mergeCell ref="AI112:AK112"/>
    <mergeCell ref="B112:D112"/>
    <mergeCell ref="E112:G112"/>
    <mergeCell ref="H112:J112"/>
    <mergeCell ref="K112:N112"/>
    <mergeCell ref="O112:R112"/>
    <mergeCell ref="S112:U112"/>
    <mergeCell ref="AL113:AN113"/>
    <mergeCell ref="AO113:AQ113"/>
    <mergeCell ref="AR113:AT113"/>
    <mergeCell ref="AU113:AW113"/>
    <mergeCell ref="AX113:AZ113"/>
    <mergeCell ref="BA113:BC113"/>
    <mergeCell ref="V113:X113"/>
    <mergeCell ref="Z113:AB113"/>
    <mergeCell ref="AC113:AE113"/>
    <mergeCell ref="AF113:AH113"/>
    <mergeCell ref="AI113:AK113"/>
    <mergeCell ref="B113:D113"/>
    <mergeCell ref="E113:G113"/>
    <mergeCell ref="H113:J113"/>
    <mergeCell ref="K113:N113"/>
    <mergeCell ref="O113:R113"/>
    <mergeCell ref="S113:U113"/>
    <mergeCell ref="AL114:AN114"/>
    <mergeCell ref="AO114:AQ114"/>
    <mergeCell ref="AR114:AT114"/>
    <mergeCell ref="AU114:AW114"/>
    <mergeCell ref="AX114:AZ114"/>
    <mergeCell ref="BA114:BC114"/>
    <mergeCell ref="V114:X114"/>
    <mergeCell ref="Z114:AB114"/>
    <mergeCell ref="AC114:AE114"/>
    <mergeCell ref="AF114:AH114"/>
    <mergeCell ref="AI114:AK114"/>
    <mergeCell ref="B114:D114"/>
    <mergeCell ref="E114:G114"/>
    <mergeCell ref="H114:J114"/>
    <mergeCell ref="K114:N114"/>
    <mergeCell ref="O114:R114"/>
    <mergeCell ref="S114:U114"/>
    <mergeCell ref="AL115:AN115"/>
    <mergeCell ref="AO115:AQ115"/>
    <mergeCell ref="AR115:AT115"/>
    <mergeCell ref="AU115:AW115"/>
    <mergeCell ref="AX115:AZ115"/>
    <mergeCell ref="BA115:BC115"/>
    <mergeCell ref="V115:X115"/>
    <mergeCell ref="Z115:AB115"/>
    <mergeCell ref="AC115:AE115"/>
    <mergeCell ref="AF115:AH115"/>
    <mergeCell ref="AI115:AK115"/>
    <mergeCell ref="B115:D115"/>
    <mergeCell ref="E115:G115"/>
    <mergeCell ref="H115:J115"/>
    <mergeCell ref="K115:N115"/>
    <mergeCell ref="O115:R115"/>
    <mergeCell ref="S115:U115"/>
    <mergeCell ref="AL116:AN116"/>
    <mergeCell ref="AO116:AQ116"/>
    <mergeCell ref="AR116:AT116"/>
    <mergeCell ref="AU116:AW116"/>
    <mergeCell ref="AX116:AZ116"/>
    <mergeCell ref="BA116:BC116"/>
    <mergeCell ref="V116:X116"/>
    <mergeCell ref="Z116:AB116"/>
    <mergeCell ref="AC116:AE116"/>
    <mergeCell ref="AF116:AH116"/>
    <mergeCell ref="AI116:AK116"/>
    <mergeCell ref="B116:D116"/>
    <mergeCell ref="E116:G116"/>
    <mergeCell ref="H116:J116"/>
    <mergeCell ref="K116:N116"/>
    <mergeCell ref="O116:R116"/>
    <mergeCell ref="S116:U116"/>
    <mergeCell ref="AL117:AN117"/>
    <mergeCell ref="AO117:AQ117"/>
    <mergeCell ref="AR117:AT117"/>
    <mergeCell ref="AU117:AW117"/>
    <mergeCell ref="AX117:AZ117"/>
    <mergeCell ref="BA117:BC117"/>
    <mergeCell ref="V117:X117"/>
    <mergeCell ref="Z117:AB117"/>
    <mergeCell ref="AC117:AE117"/>
    <mergeCell ref="AF117:AH117"/>
    <mergeCell ref="AI117:AK117"/>
    <mergeCell ref="B117:D117"/>
    <mergeCell ref="E117:G117"/>
    <mergeCell ref="H117:J117"/>
    <mergeCell ref="K117:N117"/>
    <mergeCell ref="O117:R117"/>
    <mergeCell ref="S117:U117"/>
    <mergeCell ref="AL118:AN118"/>
    <mergeCell ref="AO118:AQ118"/>
    <mergeCell ref="AR118:AT118"/>
    <mergeCell ref="AU118:AW118"/>
    <mergeCell ref="AX118:AZ118"/>
    <mergeCell ref="BA118:BC118"/>
    <mergeCell ref="V118:X118"/>
    <mergeCell ref="Z118:AB118"/>
    <mergeCell ref="AC118:AE118"/>
    <mergeCell ref="AF118:AH118"/>
    <mergeCell ref="AI118:AK118"/>
    <mergeCell ref="B118:D118"/>
    <mergeCell ref="E118:G118"/>
    <mergeCell ref="H118:J118"/>
    <mergeCell ref="K118:N118"/>
    <mergeCell ref="O118:R118"/>
    <mergeCell ref="S118:U118"/>
    <mergeCell ref="AL119:AN119"/>
    <mergeCell ref="AO119:AQ119"/>
    <mergeCell ref="AR119:AT119"/>
    <mergeCell ref="AU119:AW119"/>
    <mergeCell ref="AX119:AZ119"/>
    <mergeCell ref="BA119:BC119"/>
    <mergeCell ref="V119:X119"/>
    <mergeCell ref="Z119:AB119"/>
    <mergeCell ref="AC119:AE119"/>
    <mergeCell ref="AF119:AH119"/>
    <mergeCell ref="AI119:AK119"/>
    <mergeCell ref="B119:D119"/>
    <mergeCell ref="E119:G119"/>
    <mergeCell ref="H119:J119"/>
    <mergeCell ref="K119:N119"/>
    <mergeCell ref="O119:R119"/>
    <mergeCell ref="S119:U119"/>
    <mergeCell ref="AL120:AN120"/>
    <mergeCell ref="AO120:AQ120"/>
    <mergeCell ref="AR120:AT120"/>
    <mergeCell ref="AU120:AW120"/>
    <mergeCell ref="AX120:AZ120"/>
    <mergeCell ref="BA120:BC120"/>
    <mergeCell ref="V120:X120"/>
    <mergeCell ref="Z120:AB120"/>
    <mergeCell ref="AC120:AE120"/>
    <mergeCell ref="AF120:AH120"/>
    <mergeCell ref="AI120:AK120"/>
    <mergeCell ref="B120:D120"/>
    <mergeCell ref="E120:G120"/>
    <mergeCell ref="H120:J120"/>
    <mergeCell ref="K120:N120"/>
    <mergeCell ref="O120:R120"/>
    <mergeCell ref="S120:U120"/>
    <mergeCell ref="AL121:AN121"/>
    <mergeCell ref="AO121:AQ121"/>
    <mergeCell ref="AR121:AT121"/>
    <mergeCell ref="AU121:AW121"/>
    <mergeCell ref="AX121:AZ121"/>
    <mergeCell ref="BA121:BC121"/>
    <mergeCell ref="V121:X121"/>
    <mergeCell ref="Z121:AB121"/>
    <mergeCell ref="AC121:AE121"/>
    <mergeCell ref="AF121:AH121"/>
    <mergeCell ref="AI121:AK121"/>
    <mergeCell ref="B121:D121"/>
    <mergeCell ref="E121:G121"/>
    <mergeCell ref="H121:J121"/>
    <mergeCell ref="K121:N121"/>
    <mergeCell ref="O121:R121"/>
    <mergeCell ref="S121:U121"/>
    <mergeCell ref="AL122:AN122"/>
    <mergeCell ref="AO122:AQ122"/>
    <mergeCell ref="AR122:AT122"/>
    <mergeCell ref="AU122:AW122"/>
    <mergeCell ref="AX122:AZ122"/>
    <mergeCell ref="BA122:BC122"/>
    <mergeCell ref="V122:X122"/>
    <mergeCell ref="Z122:AB122"/>
    <mergeCell ref="AC122:AE122"/>
    <mergeCell ref="AF122:AH122"/>
    <mergeCell ref="AI122:AK122"/>
    <mergeCell ref="B122:D122"/>
    <mergeCell ref="E122:G122"/>
    <mergeCell ref="H122:J122"/>
    <mergeCell ref="K122:N122"/>
    <mergeCell ref="O122:R122"/>
    <mergeCell ref="S122:U122"/>
    <mergeCell ref="AL123:AN123"/>
    <mergeCell ref="AO123:AQ123"/>
    <mergeCell ref="AR123:AT123"/>
    <mergeCell ref="AU123:AW123"/>
    <mergeCell ref="AX123:AZ123"/>
    <mergeCell ref="BA123:BC123"/>
    <mergeCell ref="V123:X123"/>
    <mergeCell ref="Z123:AB123"/>
    <mergeCell ref="AC123:AE123"/>
    <mergeCell ref="AF123:AH123"/>
    <mergeCell ref="AI123:AK123"/>
    <mergeCell ref="B123:D123"/>
    <mergeCell ref="E123:G123"/>
    <mergeCell ref="H123:J123"/>
    <mergeCell ref="K123:N123"/>
    <mergeCell ref="O123:R123"/>
    <mergeCell ref="S123:U123"/>
    <mergeCell ref="AL124:AN124"/>
    <mergeCell ref="AO124:AQ124"/>
    <mergeCell ref="AR124:AT124"/>
    <mergeCell ref="AU124:AW124"/>
    <mergeCell ref="AX124:AZ124"/>
    <mergeCell ref="BA124:BC124"/>
    <mergeCell ref="V124:X124"/>
    <mergeCell ref="Z124:AB124"/>
    <mergeCell ref="AC124:AE124"/>
    <mergeCell ref="AF124:AH124"/>
    <mergeCell ref="AI124:AK124"/>
    <mergeCell ref="B124:D124"/>
    <mergeCell ref="E124:G124"/>
    <mergeCell ref="H124:J124"/>
    <mergeCell ref="K124:N124"/>
    <mergeCell ref="O124:R124"/>
    <mergeCell ref="S124:U124"/>
    <mergeCell ref="AL125:AN125"/>
    <mergeCell ref="AO125:AQ125"/>
    <mergeCell ref="AR125:AT125"/>
    <mergeCell ref="AU125:AW125"/>
    <mergeCell ref="AX125:AZ125"/>
    <mergeCell ref="BA125:BC125"/>
    <mergeCell ref="V125:X125"/>
    <mergeCell ref="Z125:AB125"/>
    <mergeCell ref="AC125:AE125"/>
    <mergeCell ref="AF125:AH125"/>
    <mergeCell ref="AI125:AK125"/>
    <mergeCell ref="B125:D125"/>
    <mergeCell ref="E125:G125"/>
    <mergeCell ref="H125:J125"/>
    <mergeCell ref="K125:N125"/>
    <mergeCell ref="O125:R125"/>
    <mergeCell ref="S125:U125"/>
    <mergeCell ref="AL126:AN126"/>
    <mergeCell ref="AO126:AQ126"/>
    <mergeCell ref="AR126:AT126"/>
    <mergeCell ref="AU126:AW126"/>
    <mergeCell ref="AX126:AZ126"/>
    <mergeCell ref="BA126:BC126"/>
    <mergeCell ref="V126:X126"/>
    <mergeCell ref="Z126:AB126"/>
    <mergeCell ref="AC126:AE126"/>
    <mergeCell ref="AF126:AH126"/>
    <mergeCell ref="AI126:AK126"/>
    <mergeCell ref="B126:D126"/>
    <mergeCell ref="E126:G126"/>
    <mergeCell ref="H126:J126"/>
    <mergeCell ref="K126:N126"/>
    <mergeCell ref="O126:R126"/>
    <mergeCell ref="S126:U126"/>
    <mergeCell ref="AL127:AN127"/>
    <mergeCell ref="AO127:AQ127"/>
    <mergeCell ref="AR127:AT127"/>
    <mergeCell ref="AU127:AW127"/>
    <mergeCell ref="AX127:AZ127"/>
    <mergeCell ref="BA127:BC127"/>
    <mergeCell ref="V127:X127"/>
    <mergeCell ref="Z127:AB127"/>
    <mergeCell ref="AC127:AE127"/>
    <mergeCell ref="AF127:AH127"/>
    <mergeCell ref="AI127:AK127"/>
    <mergeCell ref="B127:D127"/>
    <mergeCell ref="E127:G127"/>
    <mergeCell ref="H127:J127"/>
    <mergeCell ref="K127:N127"/>
    <mergeCell ref="O127:R127"/>
    <mergeCell ref="S127:U127"/>
    <mergeCell ref="AL128:AN128"/>
    <mergeCell ref="AO128:AQ128"/>
    <mergeCell ref="AR128:AT128"/>
    <mergeCell ref="AU128:AW128"/>
    <mergeCell ref="AX128:AZ128"/>
    <mergeCell ref="BA128:BC128"/>
    <mergeCell ref="V128:X128"/>
    <mergeCell ref="Z128:AB128"/>
    <mergeCell ref="AC128:AE128"/>
    <mergeCell ref="AF128:AH128"/>
    <mergeCell ref="AI128:AK128"/>
    <mergeCell ref="B128:D128"/>
    <mergeCell ref="E128:G128"/>
    <mergeCell ref="H128:J128"/>
    <mergeCell ref="K128:N128"/>
    <mergeCell ref="O128:R128"/>
    <mergeCell ref="S128:U128"/>
    <mergeCell ref="AL129:AN129"/>
    <mergeCell ref="AO129:AQ129"/>
    <mergeCell ref="AR129:AT129"/>
    <mergeCell ref="AU129:AW129"/>
    <mergeCell ref="AX129:AZ129"/>
    <mergeCell ref="BA129:BC129"/>
    <mergeCell ref="V129:X129"/>
    <mergeCell ref="Z129:AB129"/>
    <mergeCell ref="AC129:AE129"/>
    <mergeCell ref="AF129:AH129"/>
    <mergeCell ref="AI129:AK129"/>
    <mergeCell ref="B129:D129"/>
    <mergeCell ref="E129:G129"/>
    <mergeCell ref="H129:J129"/>
    <mergeCell ref="K129:N129"/>
    <mergeCell ref="O129:R129"/>
    <mergeCell ref="S129:U129"/>
    <mergeCell ref="AL130:AN130"/>
    <mergeCell ref="AO130:AQ130"/>
    <mergeCell ref="AR130:AT130"/>
    <mergeCell ref="AU130:AW130"/>
    <mergeCell ref="AX130:AZ130"/>
    <mergeCell ref="BA130:BC130"/>
    <mergeCell ref="V130:X130"/>
    <mergeCell ref="Z130:AB130"/>
    <mergeCell ref="AC130:AE130"/>
    <mergeCell ref="AF130:AH130"/>
    <mergeCell ref="AI130:AK130"/>
    <mergeCell ref="B130:D130"/>
    <mergeCell ref="E130:G130"/>
    <mergeCell ref="H130:J130"/>
    <mergeCell ref="K130:N130"/>
    <mergeCell ref="O130:R130"/>
    <mergeCell ref="S130:U130"/>
    <mergeCell ref="AL131:AN131"/>
    <mergeCell ref="AO131:AQ131"/>
    <mergeCell ref="AR131:AT131"/>
    <mergeCell ref="AU131:AW131"/>
    <mergeCell ref="AX131:AZ131"/>
    <mergeCell ref="BA131:BC131"/>
    <mergeCell ref="V131:X131"/>
    <mergeCell ref="Z131:AB131"/>
    <mergeCell ref="AC131:AE131"/>
    <mergeCell ref="AF131:AH131"/>
    <mergeCell ref="AI131:AK131"/>
    <mergeCell ref="B131:D131"/>
    <mergeCell ref="E131:G131"/>
    <mergeCell ref="H131:J131"/>
    <mergeCell ref="K131:N131"/>
    <mergeCell ref="O131:R131"/>
    <mergeCell ref="S131:U131"/>
    <mergeCell ref="AL132:AN132"/>
    <mergeCell ref="AO132:AQ132"/>
    <mergeCell ref="AR132:AT132"/>
    <mergeCell ref="AU132:AW132"/>
    <mergeCell ref="AX132:AZ132"/>
    <mergeCell ref="BA132:BC132"/>
    <mergeCell ref="V132:X132"/>
    <mergeCell ref="Z132:AB132"/>
    <mergeCell ref="AC132:AE132"/>
    <mergeCell ref="AF132:AH132"/>
    <mergeCell ref="AI132:AK132"/>
    <mergeCell ref="B132:D132"/>
    <mergeCell ref="E132:G132"/>
    <mergeCell ref="H132:J132"/>
    <mergeCell ref="K132:N132"/>
    <mergeCell ref="O132:R132"/>
    <mergeCell ref="S132:U132"/>
    <mergeCell ref="AL133:AN133"/>
    <mergeCell ref="AO133:AQ133"/>
    <mergeCell ref="AR133:AT133"/>
    <mergeCell ref="AU133:AW133"/>
    <mergeCell ref="AX133:AZ133"/>
    <mergeCell ref="BA133:BC133"/>
    <mergeCell ref="V133:X133"/>
    <mergeCell ref="Z133:AB133"/>
    <mergeCell ref="AC133:AE133"/>
    <mergeCell ref="AF133:AH133"/>
    <mergeCell ref="AI133:AK133"/>
    <mergeCell ref="B133:D133"/>
    <mergeCell ref="E133:G133"/>
    <mergeCell ref="H133:J133"/>
    <mergeCell ref="K133:N133"/>
    <mergeCell ref="O133:R133"/>
    <mergeCell ref="S133:U133"/>
    <mergeCell ref="AL134:AN134"/>
    <mergeCell ref="AO134:AQ134"/>
    <mergeCell ref="AR134:AT134"/>
    <mergeCell ref="AU134:AW134"/>
    <mergeCell ref="AX134:AZ134"/>
    <mergeCell ref="BA134:BC134"/>
    <mergeCell ref="V134:X134"/>
    <mergeCell ref="Z134:AB134"/>
    <mergeCell ref="AC134:AE134"/>
    <mergeCell ref="AF134:AH134"/>
    <mergeCell ref="AI134:AK134"/>
    <mergeCell ref="B134:D134"/>
    <mergeCell ref="E134:G134"/>
    <mergeCell ref="H134:J134"/>
    <mergeCell ref="K134:N134"/>
    <mergeCell ref="O134:R134"/>
    <mergeCell ref="S134:U134"/>
    <mergeCell ref="AL135:AN135"/>
    <mergeCell ref="AO135:AQ135"/>
    <mergeCell ref="AR135:AT135"/>
    <mergeCell ref="AU135:AW135"/>
    <mergeCell ref="AX135:AZ135"/>
    <mergeCell ref="BA135:BC135"/>
    <mergeCell ref="V135:X135"/>
    <mergeCell ref="Z135:AB135"/>
    <mergeCell ref="AC135:AE135"/>
    <mergeCell ref="AF135:AH135"/>
    <mergeCell ref="AI135:AK135"/>
    <mergeCell ref="B135:D135"/>
    <mergeCell ref="E135:G135"/>
    <mergeCell ref="H135:J135"/>
    <mergeCell ref="K135:N135"/>
    <mergeCell ref="O135:R135"/>
    <mergeCell ref="S135:U135"/>
    <mergeCell ref="AL136:AN136"/>
    <mergeCell ref="AO136:AQ136"/>
    <mergeCell ref="AR136:AT136"/>
    <mergeCell ref="AU136:AW136"/>
    <mergeCell ref="AX136:AZ136"/>
    <mergeCell ref="BA136:BC136"/>
    <mergeCell ref="V136:X136"/>
    <mergeCell ref="Z136:AB136"/>
    <mergeCell ref="AC136:AE136"/>
    <mergeCell ref="AF136:AH136"/>
    <mergeCell ref="AI136:AK136"/>
    <mergeCell ref="B136:D136"/>
    <mergeCell ref="E136:G136"/>
    <mergeCell ref="H136:J136"/>
    <mergeCell ref="K136:N136"/>
    <mergeCell ref="O136:R136"/>
    <mergeCell ref="S136:U136"/>
    <mergeCell ref="AL137:AN137"/>
    <mergeCell ref="AO137:AQ137"/>
    <mergeCell ref="AR137:AT137"/>
    <mergeCell ref="AU137:AW137"/>
    <mergeCell ref="AX137:AZ137"/>
    <mergeCell ref="BA137:BC137"/>
    <mergeCell ref="V137:X137"/>
    <mergeCell ref="Z137:AB137"/>
    <mergeCell ref="AC137:AE137"/>
    <mergeCell ref="AF137:AH137"/>
    <mergeCell ref="AI137:AK137"/>
    <mergeCell ref="B137:D137"/>
    <mergeCell ref="E137:G137"/>
    <mergeCell ref="H137:J137"/>
    <mergeCell ref="K137:N137"/>
    <mergeCell ref="O137:R137"/>
    <mergeCell ref="S137:U137"/>
    <mergeCell ref="AL138:AN138"/>
    <mergeCell ref="AO138:AQ138"/>
    <mergeCell ref="AR138:AT138"/>
    <mergeCell ref="AU138:AW138"/>
    <mergeCell ref="AX138:AZ138"/>
    <mergeCell ref="BA138:BC138"/>
    <mergeCell ref="V138:X138"/>
    <mergeCell ref="Z138:AB138"/>
    <mergeCell ref="AC138:AE138"/>
    <mergeCell ref="AF138:AH138"/>
    <mergeCell ref="AI138:AK138"/>
    <mergeCell ref="B138:D138"/>
    <mergeCell ref="E138:G138"/>
    <mergeCell ref="H138:J138"/>
    <mergeCell ref="K138:N138"/>
    <mergeCell ref="O138:R138"/>
    <mergeCell ref="S138:U138"/>
    <mergeCell ref="AL139:AN139"/>
    <mergeCell ref="AO139:AQ139"/>
    <mergeCell ref="AR139:AT139"/>
    <mergeCell ref="AU139:AW139"/>
    <mergeCell ref="AX139:AZ139"/>
    <mergeCell ref="BA139:BC139"/>
    <mergeCell ref="V139:X139"/>
    <mergeCell ref="Z139:AB139"/>
    <mergeCell ref="AC139:AE139"/>
    <mergeCell ref="AF139:AH139"/>
    <mergeCell ref="AI139:AK139"/>
    <mergeCell ref="B139:D139"/>
    <mergeCell ref="E139:G139"/>
    <mergeCell ref="H139:J139"/>
    <mergeCell ref="K139:N139"/>
    <mergeCell ref="O139:R139"/>
    <mergeCell ref="S139:U139"/>
    <mergeCell ref="AL140:AN140"/>
    <mergeCell ref="AO140:AQ140"/>
    <mergeCell ref="AR140:AT140"/>
    <mergeCell ref="AU140:AW140"/>
    <mergeCell ref="AX140:AZ140"/>
    <mergeCell ref="BA140:BC140"/>
    <mergeCell ref="V140:X140"/>
    <mergeCell ref="Z140:AB140"/>
    <mergeCell ref="AC140:AE140"/>
    <mergeCell ref="AF140:AH140"/>
    <mergeCell ref="AI140:AK140"/>
    <mergeCell ref="B140:D140"/>
    <mergeCell ref="E140:G140"/>
    <mergeCell ref="H140:J140"/>
    <mergeCell ref="K140:N140"/>
    <mergeCell ref="O140:R140"/>
    <mergeCell ref="S140:U140"/>
    <mergeCell ref="AL141:AN141"/>
    <mergeCell ref="AO141:AQ141"/>
    <mergeCell ref="AR141:AT141"/>
    <mergeCell ref="AU141:AW141"/>
    <mergeCell ref="AX141:AZ141"/>
    <mergeCell ref="BA141:BC141"/>
    <mergeCell ref="V141:X141"/>
    <mergeCell ref="Z141:AB141"/>
    <mergeCell ref="AC141:AE141"/>
    <mergeCell ref="AF141:AH141"/>
    <mergeCell ref="AI141:AK141"/>
    <mergeCell ref="B141:D141"/>
    <mergeCell ref="E141:G141"/>
    <mergeCell ref="H141:J141"/>
    <mergeCell ref="K141:N141"/>
    <mergeCell ref="O141:R141"/>
    <mergeCell ref="S141:U141"/>
    <mergeCell ref="AL142:AN142"/>
    <mergeCell ref="AO142:AQ142"/>
    <mergeCell ref="AR142:AT142"/>
    <mergeCell ref="AU142:AW142"/>
    <mergeCell ref="AX142:AZ142"/>
    <mergeCell ref="BA142:BC142"/>
    <mergeCell ref="V142:X142"/>
    <mergeCell ref="Z142:AB142"/>
    <mergeCell ref="AC142:AE142"/>
    <mergeCell ref="AF142:AH142"/>
    <mergeCell ref="AI142:AK142"/>
    <mergeCell ref="B142:D142"/>
    <mergeCell ref="E142:G142"/>
    <mergeCell ref="H142:J142"/>
    <mergeCell ref="K142:N142"/>
    <mergeCell ref="O142:R142"/>
    <mergeCell ref="S142:U142"/>
    <mergeCell ref="AL143:AN143"/>
    <mergeCell ref="AO143:AQ143"/>
    <mergeCell ref="AR143:AT143"/>
    <mergeCell ref="AU143:AW143"/>
    <mergeCell ref="AX143:AZ143"/>
    <mergeCell ref="BA143:BC143"/>
    <mergeCell ref="V143:X143"/>
    <mergeCell ref="Z143:AB143"/>
    <mergeCell ref="AC143:AE143"/>
    <mergeCell ref="AF143:AH143"/>
    <mergeCell ref="AI143:AK143"/>
    <mergeCell ref="B143:D143"/>
    <mergeCell ref="E143:G143"/>
    <mergeCell ref="H143:J143"/>
    <mergeCell ref="K143:N143"/>
    <mergeCell ref="O143:R143"/>
    <mergeCell ref="S143:U143"/>
    <mergeCell ref="AL144:AN144"/>
    <mergeCell ref="AO144:AQ144"/>
    <mergeCell ref="AR144:AT144"/>
    <mergeCell ref="AU144:AW144"/>
    <mergeCell ref="AX144:AZ144"/>
    <mergeCell ref="BA144:BC144"/>
    <mergeCell ref="V144:X144"/>
    <mergeCell ref="Z144:AB144"/>
    <mergeCell ref="AC144:AE144"/>
    <mergeCell ref="AF144:AH144"/>
    <mergeCell ref="AI144:AK144"/>
    <mergeCell ref="B144:D144"/>
    <mergeCell ref="E144:G144"/>
    <mergeCell ref="H144:J144"/>
    <mergeCell ref="K144:N144"/>
    <mergeCell ref="O144:R144"/>
    <mergeCell ref="S144:U144"/>
    <mergeCell ref="AL145:AN145"/>
    <mergeCell ref="AO145:AQ145"/>
    <mergeCell ref="AR145:AT145"/>
    <mergeCell ref="AU145:AW145"/>
    <mergeCell ref="AX145:AZ145"/>
    <mergeCell ref="BA145:BC145"/>
    <mergeCell ref="V145:X145"/>
    <mergeCell ref="Z145:AB145"/>
    <mergeCell ref="AC145:AE145"/>
    <mergeCell ref="AF145:AH145"/>
    <mergeCell ref="AI145:AK145"/>
    <mergeCell ref="B145:D145"/>
    <mergeCell ref="E145:G145"/>
    <mergeCell ref="H145:J145"/>
    <mergeCell ref="K145:N145"/>
    <mergeCell ref="O145:R145"/>
    <mergeCell ref="S145:U145"/>
    <mergeCell ref="AL146:AN146"/>
    <mergeCell ref="AO146:AQ146"/>
    <mergeCell ref="AR146:AT146"/>
    <mergeCell ref="AU146:AW146"/>
    <mergeCell ref="AX146:AZ146"/>
    <mergeCell ref="BA146:BC146"/>
    <mergeCell ref="V146:X146"/>
    <mergeCell ref="Z146:AB146"/>
    <mergeCell ref="AC146:AE146"/>
    <mergeCell ref="AF146:AH146"/>
    <mergeCell ref="AI146:AK146"/>
    <mergeCell ref="B146:D146"/>
    <mergeCell ref="E146:G146"/>
    <mergeCell ref="H146:J146"/>
    <mergeCell ref="K146:N146"/>
    <mergeCell ref="O146:R146"/>
    <mergeCell ref="S146:U146"/>
    <mergeCell ref="AL147:AN147"/>
    <mergeCell ref="AO147:AQ147"/>
    <mergeCell ref="AR147:AT147"/>
    <mergeCell ref="AU147:AW147"/>
    <mergeCell ref="AX147:AZ147"/>
    <mergeCell ref="BA147:BC147"/>
    <mergeCell ref="V147:X147"/>
    <mergeCell ref="Z147:AB147"/>
    <mergeCell ref="AC147:AE147"/>
    <mergeCell ref="AF147:AH147"/>
    <mergeCell ref="AI147:AK147"/>
    <mergeCell ref="B147:D147"/>
    <mergeCell ref="E147:G147"/>
    <mergeCell ref="H147:J147"/>
    <mergeCell ref="K147:N147"/>
    <mergeCell ref="O147:R147"/>
    <mergeCell ref="S147:U147"/>
    <mergeCell ref="AL148:AN148"/>
    <mergeCell ref="AO148:AQ148"/>
    <mergeCell ref="AR148:AT148"/>
    <mergeCell ref="AU148:AW148"/>
    <mergeCell ref="AX148:AZ148"/>
    <mergeCell ref="BA148:BC148"/>
    <mergeCell ref="V148:X148"/>
    <mergeCell ref="Z148:AB148"/>
    <mergeCell ref="AC148:AE148"/>
    <mergeCell ref="AF148:AH148"/>
    <mergeCell ref="AI148:AK148"/>
    <mergeCell ref="B148:D148"/>
    <mergeCell ref="E148:G148"/>
    <mergeCell ref="H148:J148"/>
    <mergeCell ref="K148:N148"/>
    <mergeCell ref="O148:R148"/>
    <mergeCell ref="S148:U148"/>
    <mergeCell ref="AL149:AN149"/>
    <mergeCell ref="AO149:AQ149"/>
    <mergeCell ref="AR149:AT149"/>
    <mergeCell ref="AU149:AW149"/>
    <mergeCell ref="AX149:AZ149"/>
    <mergeCell ref="BA149:BC149"/>
    <mergeCell ref="V149:X149"/>
    <mergeCell ref="Z149:AB149"/>
    <mergeCell ref="AC149:AE149"/>
    <mergeCell ref="AF149:AH149"/>
    <mergeCell ref="AI149:AK149"/>
    <mergeCell ref="B149:D149"/>
    <mergeCell ref="E149:G149"/>
    <mergeCell ref="H149:J149"/>
    <mergeCell ref="K149:N149"/>
    <mergeCell ref="O149:R149"/>
    <mergeCell ref="S149:U149"/>
    <mergeCell ref="AL150:AN150"/>
    <mergeCell ref="AO150:AQ150"/>
    <mergeCell ref="AR150:AT150"/>
    <mergeCell ref="AU150:AW150"/>
    <mergeCell ref="AX150:AZ150"/>
    <mergeCell ref="BA150:BC150"/>
    <mergeCell ref="V150:X150"/>
    <mergeCell ref="Z150:AB150"/>
    <mergeCell ref="AC150:AE150"/>
    <mergeCell ref="AF150:AH150"/>
    <mergeCell ref="AI150:AK150"/>
    <mergeCell ref="B150:D150"/>
    <mergeCell ref="E150:G150"/>
    <mergeCell ref="H150:J150"/>
    <mergeCell ref="K150:N150"/>
    <mergeCell ref="O150:R150"/>
    <mergeCell ref="S150:U150"/>
    <mergeCell ref="AL151:AN151"/>
    <mergeCell ref="AO151:AQ151"/>
    <mergeCell ref="AR151:AT151"/>
    <mergeCell ref="AU151:AW151"/>
    <mergeCell ref="AX151:AZ151"/>
    <mergeCell ref="BA151:BC151"/>
    <mergeCell ref="V151:X151"/>
    <mergeCell ref="Z151:AB151"/>
    <mergeCell ref="AC151:AE151"/>
    <mergeCell ref="AF151:AH151"/>
    <mergeCell ref="AI151:AK151"/>
    <mergeCell ref="B151:D151"/>
    <mergeCell ref="E151:G151"/>
    <mergeCell ref="H151:J151"/>
    <mergeCell ref="K151:N151"/>
    <mergeCell ref="O151:R151"/>
    <mergeCell ref="S151:U151"/>
    <mergeCell ref="AL152:AN152"/>
    <mergeCell ref="AO152:AQ152"/>
    <mergeCell ref="AR152:AT152"/>
    <mergeCell ref="AU152:AW152"/>
    <mergeCell ref="AX152:AZ152"/>
    <mergeCell ref="BA152:BC152"/>
    <mergeCell ref="V152:X152"/>
    <mergeCell ref="Z152:AB152"/>
    <mergeCell ref="AC152:AE152"/>
    <mergeCell ref="AF152:AH152"/>
    <mergeCell ref="AI152:AK152"/>
    <mergeCell ref="B152:D152"/>
    <mergeCell ref="E152:G152"/>
    <mergeCell ref="H152:J152"/>
    <mergeCell ref="K152:N152"/>
    <mergeCell ref="O152:R152"/>
    <mergeCell ref="S152:U152"/>
    <mergeCell ref="AL153:AN153"/>
    <mergeCell ref="AO153:AQ153"/>
    <mergeCell ref="AR153:AT153"/>
    <mergeCell ref="AU153:AW153"/>
    <mergeCell ref="AX153:AZ153"/>
    <mergeCell ref="BA153:BC153"/>
    <mergeCell ref="V153:X153"/>
    <mergeCell ref="Z153:AB153"/>
    <mergeCell ref="AC153:AE153"/>
    <mergeCell ref="AF153:AH153"/>
    <mergeCell ref="AI153:AK153"/>
    <mergeCell ref="B153:D153"/>
    <mergeCell ref="E153:G153"/>
    <mergeCell ref="H153:J153"/>
    <mergeCell ref="K153:N153"/>
    <mergeCell ref="O153:R153"/>
    <mergeCell ref="S153:U153"/>
    <mergeCell ref="AL154:AN154"/>
    <mergeCell ref="AO154:AQ154"/>
    <mergeCell ref="AR154:AT154"/>
    <mergeCell ref="AU154:AW154"/>
    <mergeCell ref="AX154:AZ154"/>
    <mergeCell ref="BA154:BC154"/>
    <mergeCell ref="V154:X154"/>
    <mergeCell ref="Z154:AB154"/>
    <mergeCell ref="AC154:AE154"/>
    <mergeCell ref="AF154:AH154"/>
    <mergeCell ref="AI154:AK154"/>
    <mergeCell ref="B154:D154"/>
    <mergeCell ref="E154:G154"/>
    <mergeCell ref="H154:J154"/>
    <mergeCell ref="K154:N154"/>
    <mergeCell ref="O154:R154"/>
    <mergeCell ref="S154:U154"/>
    <mergeCell ref="AL155:AN155"/>
    <mergeCell ref="AO155:AQ155"/>
    <mergeCell ref="AR155:AT155"/>
    <mergeCell ref="AU155:AW155"/>
    <mergeCell ref="AX155:AZ155"/>
    <mergeCell ref="BA155:BC155"/>
    <mergeCell ref="V155:X155"/>
    <mergeCell ref="Z155:AB155"/>
    <mergeCell ref="AC155:AE155"/>
    <mergeCell ref="AF155:AH155"/>
    <mergeCell ref="AI155:AK155"/>
    <mergeCell ref="B155:D155"/>
    <mergeCell ref="E155:G155"/>
    <mergeCell ref="H155:J155"/>
    <mergeCell ref="K155:N155"/>
    <mergeCell ref="O155:R155"/>
    <mergeCell ref="S155:U155"/>
    <mergeCell ref="AL156:AN156"/>
    <mergeCell ref="AO156:AQ156"/>
    <mergeCell ref="AR156:AT156"/>
    <mergeCell ref="AU156:AW156"/>
    <mergeCell ref="AX156:AZ156"/>
    <mergeCell ref="BA156:BC156"/>
    <mergeCell ref="V156:X156"/>
    <mergeCell ref="Z156:AB156"/>
    <mergeCell ref="AC156:AE156"/>
    <mergeCell ref="AF156:AH156"/>
    <mergeCell ref="AI156:AK156"/>
    <mergeCell ref="B156:D156"/>
    <mergeCell ref="E156:G156"/>
    <mergeCell ref="H156:J156"/>
    <mergeCell ref="K156:N156"/>
    <mergeCell ref="O156:R156"/>
    <mergeCell ref="S156:U156"/>
    <mergeCell ref="AL157:AN157"/>
    <mergeCell ref="AO157:AQ157"/>
    <mergeCell ref="AR157:AT157"/>
    <mergeCell ref="AU157:AW157"/>
    <mergeCell ref="AX157:AZ157"/>
    <mergeCell ref="BA157:BC157"/>
    <mergeCell ref="V157:X157"/>
    <mergeCell ref="Z157:AB157"/>
    <mergeCell ref="AC157:AE157"/>
    <mergeCell ref="AF157:AH157"/>
    <mergeCell ref="AI157:AK157"/>
    <mergeCell ref="B157:D157"/>
    <mergeCell ref="E157:G157"/>
    <mergeCell ref="H157:J157"/>
    <mergeCell ref="K157:N157"/>
    <mergeCell ref="O157:R157"/>
    <mergeCell ref="S157:U157"/>
    <mergeCell ref="AL158:AN158"/>
    <mergeCell ref="AO158:AQ158"/>
    <mergeCell ref="AR158:AT158"/>
    <mergeCell ref="AU158:AW158"/>
    <mergeCell ref="AX158:AZ158"/>
    <mergeCell ref="BA158:BC158"/>
    <mergeCell ref="V158:X158"/>
    <mergeCell ref="Z158:AB158"/>
    <mergeCell ref="AC158:AE158"/>
    <mergeCell ref="AF158:AH158"/>
    <mergeCell ref="AI158:AK158"/>
    <mergeCell ref="B158:D158"/>
    <mergeCell ref="E158:G158"/>
    <mergeCell ref="H158:J158"/>
    <mergeCell ref="K158:N158"/>
    <mergeCell ref="O158:R158"/>
    <mergeCell ref="S158:U158"/>
    <mergeCell ref="AL159:AN159"/>
    <mergeCell ref="AO159:AQ159"/>
    <mergeCell ref="AR159:AT159"/>
    <mergeCell ref="AU159:AW159"/>
    <mergeCell ref="AX159:AZ159"/>
    <mergeCell ref="BA159:BC159"/>
    <mergeCell ref="V159:X159"/>
    <mergeCell ref="Z159:AB159"/>
    <mergeCell ref="AC159:AE159"/>
    <mergeCell ref="AF159:AH159"/>
    <mergeCell ref="AI159:AK159"/>
    <mergeCell ref="B159:D159"/>
    <mergeCell ref="E159:G159"/>
    <mergeCell ref="H159:J159"/>
    <mergeCell ref="K159:N159"/>
    <mergeCell ref="O159:R159"/>
    <mergeCell ref="S159:U159"/>
    <mergeCell ref="AL160:AN160"/>
    <mergeCell ref="AO160:AQ160"/>
    <mergeCell ref="AR160:AT160"/>
    <mergeCell ref="AU160:AW160"/>
    <mergeCell ref="AX160:AZ160"/>
    <mergeCell ref="BA160:BC160"/>
    <mergeCell ref="V160:X160"/>
    <mergeCell ref="Z160:AB160"/>
    <mergeCell ref="AC160:AE160"/>
    <mergeCell ref="AF160:AH160"/>
    <mergeCell ref="AI160:AK160"/>
    <mergeCell ref="B160:D160"/>
    <mergeCell ref="E160:G160"/>
    <mergeCell ref="H160:J160"/>
    <mergeCell ref="K160:N160"/>
    <mergeCell ref="O160:R160"/>
    <mergeCell ref="S160:U160"/>
    <mergeCell ref="AL161:AN161"/>
    <mergeCell ref="AO161:AQ161"/>
    <mergeCell ref="AR161:AT161"/>
    <mergeCell ref="AU161:AW161"/>
    <mergeCell ref="AX161:AZ161"/>
    <mergeCell ref="BA161:BC161"/>
    <mergeCell ref="V161:X161"/>
    <mergeCell ref="Z161:AB161"/>
    <mergeCell ref="AC161:AE161"/>
    <mergeCell ref="AF161:AH161"/>
    <mergeCell ref="AI161:AK161"/>
    <mergeCell ref="B161:D161"/>
    <mergeCell ref="E161:G161"/>
    <mergeCell ref="H161:J161"/>
    <mergeCell ref="K161:N161"/>
    <mergeCell ref="O161:R161"/>
    <mergeCell ref="S161:U161"/>
    <mergeCell ref="AL162:AN162"/>
    <mergeCell ref="AO162:AQ162"/>
    <mergeCell ref="AR162:AT162"/>
    <mergeCell ref="AU162:AW162"/>
    <mergeCell ref="AX162:AZ162"/>
    <mergeCell ref="BA162:BC162"/>
    <mergeCell ref="V162:X162"/>
    <mergeCell ref="Z162:AB162"/>
    <mergeCell ref="AC162:AE162"/>
    <mergeCell ref="AF162:AH162"/>
    <mergeCell ref="AI162:AK162"/>
    <mergeCell ref="B162:D162"/>
    <mergeCell ref="E162:G162"/>
    <mergeCell ref="H162:J162"/>
    <mergeCell ref="K162:N162"/>
    <mergeCell ref="O162:R162"/>
    <mergeCell ref="S162:U162"/>
    <mergeCell ref="AL163:AN163"/>
    <mergeCell ref="AO163:AQ163"/>
    <mergeCell ref="AR163:AT163"/>
    <mergeCell ref="AU163:AW163"/>
    <mergeCell ref="AX163:AZ163"/>
    <mergeCell ref="BA163:BC163"/>
    <mergeCell ref="V163:X163"/>
    <mergeCell ref="Z163:AB163"/>
    <mergeCell ref="AC163:AE163"/>
    <mergeCell ref="AF163:AH163"/>
    <mergeCell ref="AI163:AK163"/>
    <mergeCell ref="B163:D163"/>
    <mergeCell ref="E163:G163"/>
    <mergeCell ref="H163:J163"/>
    <mergeCell ref="K163:N163"/>
    <mergeCell ref="O163:R163"/>
    <mergeCell ref="S163:U163"/>
    <mergeCell ref="AL164:AN164"/>
    <mergeCell ref="AO164:AQ164"/>
    <mergeCell ref="AR164:AT164"/>
    <mergeCell ref="AU164:AW164"/>
    <mergeCell ref="AX164:AZ164"/>
    <mergeCell ref="BA164:BC164"/>
    <mergeCell ref="V164:X164"/>
    <mergeCell ref="Z164:AB164"/>
    <mergeCell ref="AC164:AE164"/>
    <mergeCell ref="AF164:AH164"/>
    <mergeCell ref="AI164:AK164"/>
    <mergeCell ref="B164:D164"/>
    <mergeCell ref="E164:G164"/>
    <mergeCell ref="H164:J164"/>
    <mergeCell ref="K164:N164"/>
    <mergeCell ref="O164:R164"/>
    <mergeCell ref="S164:U164"/>
    <mergeCell ref="AL165:AN165"/>
    <mergeCell ref="AO165:AQ165"/>
    <mergeCell ref="AR165:AT165"/>
    <mergeCell ref="AU165:AW165"/>
    <mergeCell ref="AX165:AZ165"/>
    <mergeCell ref="BA165:BC165"/>
    <mergeCell ref="V165:X165"/>
    <mergeCell ref="Z165:AB165"/>
    <mergeCell ref="AC165:AE165"/>
    <mergeCell ref="AF165:AH165"/>
    <mergeCell ref="AI165:AK165"/>
    <mergeCell ref="B165:D165"/>
    <mergeCell ref="E165:G165"/>
    <mergeCell ref="H165:J165"/>
    <mergeCell ref="K165:N165"/>
    <mergeCell ref="O165:R165"/>
    <mergeCell ref="S165:U165"/>
    <mergeCell ref="AL166:AN166"/>
    <mergeCell ref="AO166:AQ166"/>
    <mergeCell ref="AR166:AT166"/>
    <mergeCell ref="AU166:AW166"/>
    <mergeCell ref="AX166:AZ166"/>
    <mergeCell ref="BA166:BC166"/>
    <mergeCell ref="V166:X166"/>
    <mergeCell ref="Z166:AB166"/>
    <mergeCell ref="AC166:AE166"/>
    <mergeCell ref="AF166:AH166"/>
    <mergeCell ref="AI166:AK166"/>
    <mergeCell ref="B166:D166"/>
    <mergeCell ref="E166:G166"/>
    <mergeCell ref="H166:J166"/>
    <mergeCell ref="K166:N166"/>
    <mergeCell ref="O166:R166"/>
    <mergeCell ref="S166:U166"/>
    <mergeCell ref="AL167:AN167"/>
    <mergeCell ref="AO167:AQ167"/>
    <mergeCell ref="AR167:AT167"/>
    <mergeCell ref="AU167:AW167"/>
    <mergeCell ref="AX167:AZ167"/>
    <mergeCell ref="BA167:BC167"/>
    <mergeCell ref="V167:X167"/>
    <mergeCell ref="Z167:AB167"/>
    <mergeCell ref="AC167:AE167"/>
    <mergeCell ref="AF167:AH167"/>
    <mergeCell ref="AI167:AK167"/>
    <mergeCell ref="B167:D167"/>
    <mergeCell ref="E167:G167"/>
    <mergeCell ref="H167:J167"/>
    <mergeCell ref="K167:N167"/>
    <mergeCell ref="O167:R167"/>
    <mergeCell ref="S167:U167"/>
    <mergeCell ref="AL168:AN168"/>
    <mergeCell ref="AO168:AQ168"/>
    <mergeCell ref="AR168:AT168"/>
    <mergeCell ref="AU168:AW168"/>
    <mergeCell ref="AX168:AZ168"/>
    <mergeCell ref="BA168:BC168"/>
    <mergeCell ref="V168:X168"/>
    <mergeCell ref="Z168:AB168"/>
    <mergeCell ref="AC168:AE168"/>
    <mergeCell ref="AF168:AH168"/>
    <mergeCell ref="AI168:AK168"/>
    <mergeCell ref="B168:D168"/>
    <mergeCell ref="E168:G168"/>
    <mergeCell ref="H168:J168"/>
    <mergeCell ref="K168:N168"/>
    <mergeCell ref="O168:R168"/>
    <mergeCell ref="S168:U168"/>
    <mergeCell ref="AL169:AN169"/>
    <mergeCell ref="AO169:AQ169"/>
    <mergeCell ref="AR169:AT169"/>
    <mergeCell ref="AU169:AW169"/>
    <mergeCell ref="AX169:AZ169"/>
    <mergeCell ref="BA169:BC169"/>
    <mergeCell ref="V169:X169"/>
    <mergeCell ref="Z169:AB169"/>
    <mergeCell ref="AC169:AE169"/>
    <mergeCell ref="AF169:AH169"/>
    <mergeCell ref="AI169:AK169"/>
    <mergeCell ref="B169:D169"/>
    <mergeCell ref="E169:G169"/>
    <mergeCell ref="H169:J169"/>
    <mergeCell ref="K169:N169"/>
    <mergeCell ref="O169:R169"/>
    <mergeCell ref="S169:U169"/>
    <mergeCell ref="AL170:AN170"/>
    <mergeCell ref="AO170:AQ170"/>
    <mergeCell ref="AR170:AT170"/>
    <mergeCell ref="AU170:AW170"/>
    <mergeCell ref="AX170:AZ170"/>
    <mergeCell ref="BA170:BC170"/>
    <mergeCell ref="V170:X170"/>
    <mergeCell ref="Z170:AB170"/>
    <mergeCell ref="AC170:AE170"/>
    <mergeCell ref="AF170:AH170"/>
    <mergeCell ref="AI170:AK170"/>
    <mergeCell ref="B170:D170"/>
    <mergeCell ref="E170:G170"/>
    <mergeCell ref="H170:J170"/>
    <mergeCell ref="K170:N170"/>
    <mergeCell ref="O170:R170"/>
    <mergeCell ref="S170:U170"/>
    <mergeCell ref="AL171:AN171"/>
    <mergeCell ref="AO171:AQ171"/>
    <mergeCell ref="AR171:AT171"/>
    <mergeCell ref="AU171:AW171"/>
    <mergeCell ref="AX171:AZ171"/>
    <mergeCell ref="BA171:BC171"/>
    <mergeCell ref="V171:X171"/>
    <mergeCell ref="Z171:AB171"/>
    <mergeCell ref="AC171:AE171"/>
    <mergeCell ref="AF171:AH171"/>
    <mergeCell ref="AI171:AK171"/>
    <mergeCell ref="B171:D171"/>
    <mergeCell ref="E171:G171"/>
    <mergeCell ref="H171:J171"/>
    <mergeCell ref="K171:N171"/>
    <mergeCell ref="O171:R171"/>
    <mergeCell ref="S171:U171"/>
    <mergeCell ref="AL172:AN172"/>
    <mergeCell ref="AO172:AQ172"/>
    <mergeCell ref="AR172:AT172"/>
    <mergeCell ref="AU172:AW172"/>
    <mergeCell ref="AX172:AZ172"/>
    <mergeCell ref="BA172:BC172"/>
    <mergeCell ref="V172:X172"/>
    <mergeCell ref="Z172:AB172"/>
    <mergeCell ref="AC172:AE172"/>
    <mergeCell ref="AF172:AH172"/>
    <mergeCell ref="AI172:AK172"/>
    <mergeCell ref="B172:D172"/>
    <mergeCell ref="E172:G172"/>
    <mergeCell ref="H172:J172"/>
    <mergeCell ref="K172:N172"/>
    <mergeCell ref="O172:R172"/>
    <mergeCell ref="S172:U172"/>
    <mergeCell ref="AL173:AN173"/>
    <mergeCell ref="AO173:AQ173"/>
    <mergeCell ref="AR173:AT173"/>
    <mergeCell ref="AU173:AW173"/>
    <mergeCell ref="AX173:AZ173"/>
    <mergeCell ref="BA173:BC173"/>
    <mergeCell ref="V173:X173"/>
    <mergeCell ref="Z173:AB173"/>
    <mergeCell ref="AC173:AE173"/>
    <mergeCell ref="AF173:AH173"/>
    <mergeCell ref="AI173:AK173"/>
    <mergeCell ref="B173:D173"/>
    <mergeCell ref="E173:G173"/>
    <mergeCell ref="H173:J173"/>
    <mergeCell ref="K173:N173"/>
    <mergeCell ref="O173:R173"/>
    <mergeCell ref="S173:U173"/>
    <mergeCell ref="AL174:AN174"/>
    <mergeCell ref="AO174:AQ174"/>
    <mergeCell ref="AR174:AT174"/>
    <mergeCell ref="AU174:AW174"/>
    <mergeCell ref="AX174:AZ174"/>
    <mergeCell ref="BA174:BC174"/>
    <mergeCell ref="V174:X174"/>
    <mergeCell ref="Z174:AB174"/>
    <mergeCell ref="AC174:AE174"/>
    <mergeCell ref="AF174:AH174"/>
    <mergeCell ref="AI174:AK174"/>
    <mergeCell ref="B174:D174"/>
    <mergeCell ref="E174:G174"/>
    <mergeCell ref="H174:J174"/>
    <mergeCell ref="K174:N174"/>
    <mergeCell ref="O174:R174"/>
    <mergeCell ref="S174:U174"/>
    <mergeCell ref="AL175:AN175"/>
    <mergeCell ref="AO175:AQ175"/>
    <mergeCell ref="AR175:AT175"/>
    <mergeCell ref="AU175:AW175"/>
    <mergeCell ref="AX175:AZ175"/>
    <mergeCell ref="BA175:BC175"/>
    <mergeCell ref="V175:X175"/>
    <mergeCell ref="Z175:AB175"/>
    <mergeCell ref="AC175:AE175"/>
    <mergeCell ref="AF175:AH175"/>
    <mergeCell ref="AI175:AK175"/>
    <mergeCell ref="B175:D175"/>
    <mergeCell ref="E175:G175"/>
    <mergeCell ref="H175:J175"/>
    <mergeCell ref="K175:N175"/>
    <mergeCell ref="O175:R175"/>
    <mergeCell ref="S175:U175"/>
    <mergeCell ref="AL176:AN176"/>
    <mergeCell ref="AO176:AQ176"/>
    <mergeCell ref="AR176:AT176"/>
    <mergeCell ref="AU176:AW176"/>
    <mergeCell ref="AX176:AZ176"/>
    <mergeCell ref="BA176:BC176"/>
    <mergeCell ref="V176:X176"/>
    <mergeCell ref="Z176:AB176"/>
    <mergeCell ref="AC176:AE176"/>
    <mergeCell ref="AF176:AH176"/>
    <mergeCell ref="AI176:AK176"/>
    <mergeCell ref="B176:D176"/>
    <mergeCell ref="E176:G176"/>
    <mergeCell ref="H176:J176"/>
    <mergeCell ref="K176:N176"/>
    <mergeCell ref="O176:R176"/>
    <mergeCell ref="S176:U176"/>
    <mergeCell ref="AL177:AN177"/>
    <mergeCell ref="AO177:AQ177"/>
    <mergeCell ref="AR177:AT177"/>
    <mergeCell ref="AU177:AW177"/>
    <mergeCell ref="AX177:AZ177"/>
    <mergeCell ref="BA177:BC177"/>
    <mergeCell ref="V177:X177"/>
    <mergeCell ref="Z177:AB177"/>
    <mergeCell ref="AC177:AE177"/>
    <mergeCell ref="AF177:AH177"/>
    <mergeCell ref="AI177:AK177"/>
    <mergeCell ref="B177:D177"/>
    <mergeCell ref="E177:G177"/>
    <mergeCell ref="H177:J177"/>
    <mergeCell ref="K177:N177"/>
    <mergeCell ref="O177:R177"/>
    <mergeCell ref="S177:U177"/>
    <mergeCell ref="AL178:AN178"/>
    <mergeCell ref="AO178:AQ178"/>
    <mergeCell ref="AR178:AT178"/>
    <mergeCell ref="AU178:AW178"/>
    <mergeCell ref="AX178:AZ178"/>
    <mergeCell ref="BA178:BC178"/>
    <mergeCell ref="V178:X178"/>
    <mergeCell ref="Z178:AB178"/>
    <mergeCell ref="AC178:AE178"/>
    <mergeCell ref="AF178:AH178"/>
    <mergeCell ref="AI178:AK178"/>
    <mergeCell ref="B178:D178"/>
    <mergeCell ref="E178:G178"/>
    <mergeCell ref="H178:J178"/>
    <mergeCell ref="K178:N178"/>
    <mergeCell ref="O178:R178"/>
    <mergeCell ref="S178:U178"/>
    <mergeCell ref="AL179:AN179"/>
    <mergeCell ref="AO179:AQ179"/>
    <mergeCell ref="AR179:AT179"/>
    <mergeCell ref="AU179:AW179"/>
    <mergeCell ref="AX179:AZ179"/>
    <mergeCell ref="BA179:BC179"/>
    <mergeCell ref="V179:X179"/>
    <mergeCell ref="Z179:AB179"/>
    <mergeCell ref="AC179:AE179"/>
    <mergeCell ref="AF179:AH179"/>
    <mergeCell ref="AI179:AK179"/>
    <mergeCell ref="B179:D179"/>
    <mergeCell ref="E179:G179"/>
    <mergeCell ref="H179:J179"/>
    <mergeCell ref="K179:N179"/>
    <mergeCell ref="O179:R179"/>
    <mergeCell ref="S179:U179"/>
    <mergeCell ref="AL180:AN180"/>
    <mergeCell ref="AO180:AQ180"/>
    <mergeCell ref="AR180:AT180"/>
    <mergeCell ref="AU180:AW180"/>
    <mergeCell ref="AX180:AZ180"/>
    <mergeCell ref="BA180:BC180"/>
    <mergeCell ref="V180:X180"/>
    <mergeCell ref="Z180:AB180"/>
    <mergeCell ref="AC180:AE180"/>
    <mergeCell ref="AF180:AH180"/>
    <mergeCell ref="AI180:AK180"/>
    <mergeCell ref="B180:D180"/>
    <mergeCell ref="E180:G180"/>
    <mergeCell ref="H180:J180"/>
    <mergeCell ref="K180:N180"/>
    <mergeCell ref="O180:R180"/>
    <mergeCell ref="S180:U180"/>
    <mergeCell ref="AL181:AN181"/>
    <mergeCell ref="AO181:AQ181"/>
    <mergeCell ref="AR181:AT181"/>
    <mergeCell ref="AU181:AW181"/>
    <mergeCell ref="AX181:AZ181"/>
    <mergeCell ref="BA181:BC181"/>
    <mergeCell ref="V181:X181"/>
    <mergeCell ref="Z181:AB181"/>
    <mergeCell ref="AC181:AE181"/>
    <mergeCell ref="AF181:AH181"/>
    <mergeCell ref="AI181:AK181"/>
    <mergeCell ref="B181:D181"/>
    <mergeCell ref="E181:G181"/>
    <mergeCell ref="H181:J181"/>
    <mergeCell ref="K181:N181"/>
    <mergeCell ref="O181:R181"/>
    <mergeCell ref="S181:U181"/>
    <mergeCell ref="AL182:AN182"/>
    <mergeCell ref="AO182:AQ182"/>
    <mergeCell ref="AR182:AT182"/>
    <mergeCell ref="AU182:AW182"/>
    <mergeCell ref="AX182:AZ182"/>
    <mergeCell ref="BA182:BC182"/>
    <mergeCell ref="V182:X182"/>
    <mergeCell ref="Z182:AB182"/>
    <mergeCell ref="AC182:AE182"/>
    <mergeCell ref="AF182:AH182"/>
    <mergeCell ref="AI182:AK182"/>
    <mergeCell ref="B182:D182"/>
    <mergeCell ref="E182:G182"/>
    <mergeCell ref="H182:J182"/>
    <mergeCell ref="K182:N182"/>
    <mergeCell ref="O182:R182"/>
    <mergeCell ref="S182:U182"/>
    <mergeCell ref="AL183:AN183"/>
    <mergeCell ref="AO183:AQ183"/>
    <mergeCell ref="AR183:AT183"/>
    <mergeCell ref="AU183:AW183"/>
    <mergeCell ref="AX183:AZ183"/>
    <mergeCell ref="BA183:BC183"/>
    <mergeCell ref="V183:X183"/>
    <mergeCell ref="Z183:AB183"/>
    <mergeCell ref="AC183:AE183"/>
    <mergeCell ref="AF183:AH183"/>
    <mergeCell ref="AI183:AK183"/>
    <mergeCell ref="B183:D183"/>
    <mergeCell ref="E183:G183"/>
    <mergeCell ref="H183:J183"/>
    <mergeCell ref="K183:N183"/>
    <mergeCell ref="O183:R183"/>
    <mergeCell ref="S183:U183"/>
    <mergeCell ref="AL184:AN184"/>
    <mergeCell ref="AO184:AQ184"/>
    <mergeCell ref="AR184:AT184"/>
    <mergeCell ref="AU184:AW184"/>
    <mergeCell ref="AX184:AZ184"/>
    <mergeCell ref="BA184:BC184"/>
    <mergeCell ref="V184:X184"/>
    <mergeCell ref="Z184:AB184"/>
    <mergeCell ref="AC184:AE184"/>
    <mergeCell ref="AF184:AH184"/>
    <mergeCell ref="AI184:AK184"/>
    <mergeCell ref="B184:D184"/>
    <mergeCell ref="E184:G184"/>
    <mergeCell ref="H184:J184"/>
    <mergeCell ref="K184:N184"/>
    <mergeCell ref="O184:R184"/>
    <mergeCell ref="S184:U184"/>
    <mergeCell ref="AL185:AN185"/>
    <mergeCell ref="AO185:AQ185"/>
    <mergeCell ref="AR185:AT185"/>
    <mergeCell ref="AU185:AW185"/>
    <mergeCell ref="AX185:AZ185"/>
    <mergeCell ref="BA185:BC185"/>
    <mergeCell ref="V185:X185"/>
    <mergeCell ref="Z185:AB185"/>
    <mergeCell ref="AC185:AE185"/>
    <mergeCell ref="AF185:AH185"/>
    <mergeCell ref="AI185:AK185"/>
    <mergeCell ref="B185:D185"/>
    <mergeCell ref="E185:G185"/>
    <mergeCell ref="H185:J185"/>
    <mergeCell ref="K185:N185"/>
    <mergeCell ref="O185:R185"/>
    <mergeCell ref="S185:U185"/>
    <mergeCell ref="AL186:AN186"/>
    <mergeCell ref="AO186:AQ186"/>
    <mergeCell ref="AR186:AT186"/>
    <mergeCell ref="AU186:AW186"/>
    <mergeCell ref="AX186:AZ186"/>
    <mergeCell ref="BA186:BC186"/>
    <mergeCell ref="V186:X186"/>
    <mergeCell ref="Z186:AB186"/>
    <mergeCell ref="AC186:AE186"/>
    <mergeCell ref="AF186:AH186"/>
    <mergeCell ref="AI186:AK186"/>
    <mergeCell ref="B186:D186"/>
    <mergeCell ref="E186:G186"/>
    <mergeCell ref="H186:J186"/>
    <mergeCell ref="K186:N186"/>
    <mergeCell ref="O186:R186"/>
    <mergeCell ref="S186:U186"/>
    <mergeCell ref="AL187:AN187"/>
    <mergeCell ref="AO187:AQ187"/>
    <mergeCell ref="AR187:AT187"/>
    <mergeCell ref="AU187:AW187"/>
    <mergeCell ref="AX187:AZ187"/>
    <mergeCell ref="BA187:BC187"/>
    <mergeCell ref="V187:X187"/>
    <mergeCell ref="Z187:AB187"/>
    <mergeCell ref="AC187:AE187"/>
    <mergeCell ref="AF187:AH187"/>
    <mergeCell ref="AI187:AK187"/>
    <mergeCell ref="B187:D187"/>
    <mergeCell ref="E187:G187"/>
    <mergeCell ref="H187:J187"/>
    <mergeCell ref="K187:N187"/>
    <mergeCell ref="O187:R187"/>
    <mergeCell ref="S187:U187"/>
    <mergeCell ref="AL188:AN188"/>
    <mergeCell ref="AO188:AQ188"/>
    <mergeCell ref="AR188:AT188"/>
    <mergeCell ref="AU188:AW188"/>
    <mergeCell ref="AX188:AZ188"/>
    <mergeCell ref="BA188:BC188"/>
    <mergeCell ref="V188:X188"/>
    <mergeCell ref="Z188:AB188"/>
    <mergeCell ref="AC188:AE188"/>
    <mergeCell ref="AF188:AH188"/>
    <mergeCell ref="AI188:AK188"/>
    <mergeCell ref="B188:D188"/>
    <mergeCell ref="E188:G188"/>
    <mergeCell ref="H188:J188"/>
    <mergeCell ref="K188:N188"/>
    <mergeCell ref="O188:R188"/>
    <mergeCell ref="S188:U188"/>
    <mergeCell ref="AL189:AN189"/>
    <mergeCell ref="AO189:AQ189"/>
    <mergeCell ref="AR189:AT189"/>
    <mergeCell ref="AU189:AW189"/>
    <mergeCell ref="AX189:AZ189"/>
    <mergeCell ref="BA189:BC189"/>
    <mergeCell ref="V189:X189"/>
    <mergeCell ref="Z189:AB189"/>
    <mergeCell ref="AC189:AE189"/>
    <mergeCell ref="AF189:AH189"/>
    <mergeCell ref="AI189:AK189"/>
    <mergeCell ref="B189:D189"/>
    <mergeCell ref="E189:G189"/>
    <mergeCell ref="H189:J189"/>
    <mergeCell ref="K189:N189"/>
    <mergeCell ref="O189:R189"/>
    <mergeCell ref="S189:U189"/>
    <mergeCell ref="AL190:AN190"/>
    <mergeCell ref="AO190:AQ190"/>
    <mergeCell ref="AR190:AT190"/>
    <mergeCell ref="AU190:AW190"/>
    <mergeCell ref="AX190:AZ190"/>
    <mergeCell ref="BA190:BC190"/>
    <mergeCell ref="V190:X190"/>
    <mergeCell ref="Z190:AB190"/>
    <mergeCell ref="AC190:AE190"/>
    <mergeCell ref="AF190:AH190"/>
    <mergeCell ref="AI190:AK190"/>
    <mergeCell ref="B190:D190"/>
    <mergeCell ref="E190:G190"/>
    <mergeCell ref="H190:J190"/>
    <mergeCell ref="K190:N190"/>
    <mergeCell ref="O190:R190"/>
    <mergeCell ref="S190:U190"/>
    <mergeCell ref="AL191:AN191"/>
    <mergeCell ref="AO191:AQ191"/>
    <mergeCell ref="AR191:AT191"/>
    <mergeCell ref="AU191:AW191"/>
    <mergeCell ref="AX191:AZ191"/>
    <mergeCell ref="BA191:BC191"/>
    <mergeCell ref="V191:X191"/>
    <mergeCell ref="Z191:AB191"/>
    <mergeCell ref="AC191:AE191"/>
    <mergeCell ref="AF191:AH191"/>
    <mergeCell ref="AI191:AK191"/>
    <mergeCell ref="B191:D191"/>
    <mergeCell ref="E191:G191"/>
    <mergeCell ref="H191:J191"/>
    <mergeCell ref="K191:N191"/>
    <mergeCell ref="O191:R191"/>
    <mergeCell ref="S191:U191"/>
    <mergeCell ref="AL192:AN192"/>
    <mergeCell ref="AO192:AQ192"/>
    <mergeCell ref="AR192:AT192"/>
    <mergeCell ref="AU192:AW192"/>
    <mergeCell ref="AX192:AZ192"/>
    <mergeCell ref="BA192:BC192"/>
    <mergeCell ref="V192:X192"/>
    <mergeCell ref="Z192:AB192"/>
    <mergeCell ref="AC192:AE192"/>
    <mergeCell ref="AF192:AH192"/>
    <mergeCell ref="AI192:AK192"/>
    <mergeCell ref="B192:D192"/>
    <mergeCell ref="E192:G192"/>
    <mergeCell ref="H192:J192"/>
    <mergeCell ref="K192:N192"/>
    <mergeCell ref="O192:R192"/>
    <mergeCell ref="S192:U192"/>
    <mergeCell ref="AL193:AN193"/>
    <mergeCell ref="AO193:AQ193"/>
    <mergeCell ref="AR193:AT193"/>
    <mergeCell ref="AU193:AW193"/>
    <mergeCell ref="AX193:AZ193"/>
    <mergeCell ref="BA193:BC193"/>
    <mergeCell ref="V193:X193"/>
    <mergeCell ref="Z193:AB193"/>
    <mergeCell ref="AC193:AE193"/>
    <mergeCell ref="AF193:AH193"/>
    <mergeCell ref="AI193:AK193"/>
    <mergeCell ref="B193:D193"/>
    <mergeCell ref="E193:G193"/>
    <mergeCell ref="H193:J193"/>
    <mergeCell ref="K193:N193"/>
    <mergeCell ref="O193:R193"/>
    <mergeCell ref="S193:U193"/>
    <mergeCell ref="AL194:AN194"/>
    <mergeCell ref="AO194:AQ194"/>
    <mergeCell ref="AR194:AT194"/>
    <mergeCell ref="AU194:AW194"/>
    <mergeCell ref="AX194:AZ194"/>
    <mergeCell ref="BA194:BC194"/>
    <mergeCell ref="V194:X194"/>
    <mergeCell ref="Z194:AB194"/>
    <mergeCell ref="AC194:AE194"/>
    <mergeCell ref="AF194:AH194"/>
    <mergeCell ref="AI194:AK194"/>
    <mergeCell ref="B194:D194"/>
    <mergeCell ref="E194:G194"/>
    <mergeCell ref="H194:J194"/>
    <mergeCell ref="K194:N194"/>
    <mergeCell ref="O194:R194"/>
    <mergeCell ref="S194:U194"/>
    <mergeCell ref="AL195:AN195"/>
    <mergeCell ref="AO195:AQ195"/>
    <mergeCell ref="AR195:AT195"/>
    <mergeCell ref="AU195:AW195"/>
    <mergeCell ref="AX195:AZ195"/>
    <mergeCell ref="BA195:BC195"/>
    <mergeCell ref="V195:X195"/>
    <mergeCell ref="Z195:AB195"/>
    <mergeCell ref="AC195:AE195"/>
    <mergeCell ref="AF195:AH195"/>
    <mergeCell ref="AI195:AK195"/>
    <mergeCell ref="B195:D195"/>
    <mergeCell ref="E195:G195"/>
    <mergeCell ref="H195:J195"/>
    <mergeCell ref="K195:N195"/>
    <mergeCell ref="O195:R195"/>
    <mergeCell ref="S195:U195"/>
    <mergeCell ref="AL196:AN196"/>
    <mergeCell ref="AO196:AQ196"/>
    <mergeCell ref="AR196:AT196"/>
    <mergeCell ref="AU196:AW196"/>
    <mergeCell ref="AX196:AZ196"/>
    <mergeCell ref="BA196:BC196"/>
    <mergeCell ref="V196:X196"/>
    <mergeCell ref="Z196:AB196"/>
    <mergeCell ref="AC196:AE196"/>
    <mergeCell ref="AF196:AH196"/>
    <mergeCell ref="AI196:AK196"/>
    <mergeCell ref="B196:D196"/>
    <mergeCell ref="E196:G196"/>
    <mergeCell ref="H196:J196"/>
    <mergeCell ref="K196:N196"/>
    <mergeCell ref="O196:R196"/>
    <mergeCell ref="S196:U196"/>
    <mergeCell ref="AL197:AN197"/>
    <mergeCell ref="AO197:AQ197"/>
    <mergeCell ref="AR197:AT197"/>
    <mergeCell ref="AU197:AW197"/>
    <mergeCell ref="AX197:AZ197"/>
    <mergeCell ref="BA197:BC197"/>
    <mergeCell ref="V197:X197"/>
    <mergeCell ref="Z197:AB197"/>
    <mergeCell ref="AC197:AE197"/>
    <mergeCell ref="AF197:AH197"/>
    <mergeCell ref="AI197:AK197"/>
    <mergeCell ref="B197:D197"/>
    <mergeCell ref="E197:G197"/>
    <mergeCell ref="H197:J197"/>
    <mergeCell ref="K197:N197"/>
    <mergeCell ref="O197:R197"/>
    <mergeCell ref="S197:U197"/>
    <mergeCell ref="AL198:AN198"/>
    <mergeCell ref="AO198:AQ198"/>
    <mergeCell ref="AR198:AT198"/>
    <mergeCell ref="AU198:AW198"/>
    <mergeCell ref="AX198:AZ198"/>
    <mergeCell ref="BA198:BC198"/>
    <mergeCell ref="V198:X198"/>
    <mergeCell ref="Z198:AB198"/>
    <mergeCell ref="AC198:AE198"/>
    <mergeCell ref="AF198:AH198"/>
    <mergeCell ref="AI198:AK198"/>
    <mergeCell ref="B198:D198"/>
    <mergeCell ref="E198:G198"/>
    <mergeCell ref="H198:J198"/>
    <mergeCell ref="K198:N198"/>
    <mergeCell ref="O198:R198"/>
    <mergeCell ref="S198:U198"/>
    <mergeCell ref="AL199:AN199"/>
    <mergeCell ref="AO199:AQ199"/>
    <mergeCell ref="AR199:AT199"/>
    <mergeCell ref="AU199:AW199"/>
    <mergeCell ref="AX199:AZ199"/>
    <mergeCell ref="BA199:BC199"/>
    <mergeCell ref="V199:X199"/>
    <mergeCell ref="Z199:AB199"/>
    <mergeCell ref="AC199:AE199"/>
    <mergeCell ref="AF199:AH199"/>
    <mergeCell ref="AI199:AK199"/>
    <mergeCell ref="B199:D199"/>
    <mergeCell ref="E199:G199"/>
    <mergeCell ref="H199:J199"/>
    <mergeCell ref="K199:N199"/>
    <mergeCell ref="O199:R199"/>
    <mergeCell ref="S199:U199"/>
    <mergeCell ref="AL200:AN200"/>
    <mergeCell ref="AO200:AQ200"/>
    <mergeCell ref="AR200:AT200"/>
    <mergeCell ref="AU200:AW200"/>
    <mergeCell ref="AX200:AZ200"/>
    <mergeCell ref="BA200:BC200"/>
    <mergeCell ref="V200:X200"/>
    <mergeCell ref="Z200:AB200"/>
    <mergeCell ref="AC200:AE200"/>
    <mergeCell ref="AF200:AH200"/>
    <mergeCell ref="AI200:AK200"/>
    <mergeCell ref="B200:D200"/>
    <mergeCell ref="E200:G200"/>
    <mergeCell ref="H200:J200"/>
    <mergeCell ref="K200:N200"/>
    <mergeCell ref="O200:R200"/>
    <mergeCell ref="S200:U200"/>
    <mergeCell ref="AL201:AN201"/>
    <mergeCell ref="AO201:AQ201"/>
    <mergeCell ref="AR201:AT201"/>
    <mergeCell ref="AU201:AW201"/>
    <mergeCell ref="AX201:AZ201"/>
    <mergeCell ref="BA201:BC201"/>
    <mergeCell ref="V201:X201"/>
    <mergeCell ref="Z201:AB201"/>
    <mergeCell ref="AC201:AE201"/>
    <mergeCell ref="AF201:AH201"/>
    <mergeCell ref="AI201:AK201"/>
    <mergeCell ref="B201:D201"/>
    <mergeCell ref="E201:G201"/>
    <mergeCell ref="H201:J201"/>
    <mergeCell ref="K201:N201"/>
    <mergeCell ref="O201:R201"/>
    <mergeCell ref="S201:U201"/>
    <mergeCell ref="AL202:AN202"/>
    <mergeCell ref="AO202:AQ202"/>
    <mergeCell ref="AR202:AT202"/>
    <mergeCell ref="AU202:AW202"/>
    <mergeCell ref="AX202:AZ202"/>
    <mergeCell ref="BA202:BC202"/>
    <mergeCell ref="V202:X202"/>
    <mergeCell ref="Z202:AB202"/>
    <mergeCell ref="AC202:AE202"/>
    <mergeCell ref="AF202:AH202"/>
    <mergeCell ref="AI202:AK202"/>
    <mergeCell ref="B202:D202"/>
    <mergeCell ref="E202:G202"/>
    <mergeCell ref="H202:J202"/>
    <mergeCell ref="K202:N202"/>
    <mergeCell ref="O202:R202"/>
    <mergeCell ref="S202:U202"/>
    <mergeCell ref="AL203:AN203"/>
    <mergeCell ref="AO203:AQ203"/>
    <mergeCell ref="AR203:AT203"/>
    <mergeCell ref="AU203:AW203"/>
    <mergeCell ref="AX203:AZ203"/>
    <mergeCell ref="BA203:BC203"/>
    <mergeCell ref="V203:X203"/>
    <mergeCell ref="Z203:AB203"/>
    <mergeCell ref="AC203:AE203"/>
    <mergeCell ref="AF203:AH203"/>
    <mergeCell ref="AI203:AK203"/>
    <mergeCell ref="B203:D203"/>
    <mergeCell ref="E203:G203"/>
    <mergeCell ref="H203:J203"/>
    <mergeCell ref="K203:N203"/>
    <mergeCell ref="O203:R203"/>
    <mergeCell ref="S203:U203"/>
    <mergeCell ref="AL204:AN204"/>
    <mergeCell ref="AO204:AQ204"/>
    <mergeCell ref="AR204:AT204"/>
    <mergeCell ref="AU204:AW204"/>
    <mergeCell ref="AX204:AZ204"/>
    <mergeCell ref="BA204:BC204"/>
    <mergeCell ref="V204:X204"/>
    <mergeCell ref="Z204:AB204"/>
    <mergeCell ref="AC204:AE204"/>
    <mergeCell ref="AF204:AH204"/>
    <mergeCell ref="AI204:AK204"/>
    <mergeCell ref="B204:D204"/>
    <mergeCell ref="E204:G204"/>
    <mergeCell ref="H204:J204"/>
    <mergeCell ref="K204:N204"/>
    <mergeCell ref="O204:R204"/>
    <mergeCell ref="S204:U204"/>
    <mergeCell ref="AL205:AN205"/>
    <mergeCell ref="AO205:AQ205"/>
    <mergeCell ref="AR205:AT205"/>
    <mergeCell ref="AU205:AW205"/>
    <mergeCell ref="AX205:AZ205"/>
    <mergeCell ref="BA205:BC205"/>
    <mergeCell ref="V205:X205"/>
    <mergeCell ref="Z205:AB205"/>
    <mergeCell ref="AC205:AE205"/>
    <mergeCell ref="AF205:AH205"/>
    <mergeCell ref="AI205:AK205"/>
    <mergeCell ref="B205:D205"/>
    <mergeCell ref="E205:G205"/>
    <mergeCell ref="H205:J205"/>
    <mergeCell ref="K205:N205"/>
    <mergeCell ref="O205:R205"/>
    <mergeCell ref="S205:U205"/>
    <mergeCell ref="AL206:AN206"/>
    <mergeCell ref="AO206:AQ206"/>
    <mergeCell ref="AR206:AT206"/>
    <mergeCell ref="AU206:AW206"/>
    <mergeCell ref="AX206:AZ206"/>
    <mergeCell ref="BA206:BC206"/>
    <mergeCell ref="V206:X206"/>
    <mergeCell ref="Z206:AB206"/>
    <mergeCell ref="AC206:AE206"/>
    <mergeCell ref="AF206:AH206"/>
    <mergeCell ref="AI206:AK206"/>
    <mergeCell ref="B206:D206"/>
    <mergeCell ref="E206:G206"/>
    <mergeCell ref="H206:J206"/>
    <mergeCell ref="K206:N206"/>
    <mergeCell ref="O206:R206"/>
    <mergeCell ref="S206:U206"/>
    <mergeCell ref="AL207:AN207"/>
    <mergeCell ref="AO207:AQ207"/>
    <mergeCell ref="AR207:AT207"/>
    <mergeCell ref="AU207:AW207"/>
    <mergeCell ref="AX207:AZ207"/>
    <mergeCell ref="BA207:BC207"/>
    <mergeCell ref="V207:X207"/>
    <mergeCell ref="Z207:AB207"/>
    <mergeCell ref="AC207:AE207"/>
    <mergeCell ref="AF207:AH207"/>
    <mergeCell ref="AI207:AK207"/>
    <mergeCell ref="B207:D207"/>
    <mergeCell ref="E207:G207"/>
    <mergeCell ref="H207:J207"/>
    <mergeCell ref="K207:N207"/>
    <mergeCell ref="O207:R207"/>
    <mergeCell ref="S207:U207"/>
    <mergeCell ref="AL208:AN208"/>
    <mergeCell ref="AO208:AQ208"/>
    <mergeCell ref="AR208:AT208"/>
    <mergeCell ref="AU208:AW208"/>
    <mergeCell ref="AX208:AZ208"/>
    <mergeCell ref="BA208:BC208"/>
    <mergeCell ref="V208:X208"/>
    <mergeCell ref="Z208:AB208"/>
    <mergeCell ref="AC208:AE208"/>
    <mergeCell ref="AF208:AH208"/>
    <mergeCell ref="AI208:AK208"/>
    <mergeCell ref="B208:D208"/>
    <mergeCell ref="E208:G208"/>
    <mergeCell ref="H208:J208"/>
    <mergeCell ref="K208:N208"/>
    <mergeCell ref="O208:R208"/>
    <mergeCell ref="S208:U208"/>
    <mergeCell ref="AL209:AN209"/>
    <mergeCell ref="AO209:AQ209"/>
    <mergeCell ref="AR209:AT209"/>
    <mergeCell ref="AU209:AW209"/>
    <mergeCell ref="AX209:AZ209"/>
    <mergeCell ref="BA209:BC209"/>
    <mergeCell ref="V209:X209"/>
    <mergeCell ref="Z209:AB209"/>
    <mergeCell ref="AC209:AE209"/>
    <mergeCell ref="AF209:AH209"/>
    <mergeCell ref="AI209:AK209"/>
    <mergeCell ref="B209:D209"/>
    <mergeCell ref="E209:G209"/>
    <mergeCell ref="H209:J209"/>
    <mergeCell ref="K209:N209"/>
    <mergeCell ref="O209:R209"/>
    <mergeCell ref="S209:U209"/>
    <mergeCell ref="AL210:AN210"/>
    <mergeCell ref="AO210:AQ210"/>
    <mergeCell ref="AR210:AT210"/>
    <mergeCell ref="AU210:AW210"/>
    <mergeCell ref="AX210:AZ210"/>
    <mergeCell ref="BA210:BC210"/>
    <mergeCell ref="V210:X210"/>
    <mergeCell ref="Z210:AB210"/>
    <mergeCell ref="AC210:AE210"/>
    <mergeCell ref="AF210:AH210"/>
    <mergeCell ref="AI210:AK210"/>
    <mergeCell ref="B210:D210"/>
    <mergeCell ref="E210:G210"/>
    <mergeCell ref="H210:J210"/>
    <mergeCell ref="K210:N210"/>
    <mergeCell ref="O210:R210"/>
    <mergeCell ref="S210:U210"/>
    <mergeCell ref="AL211:AN211"/>
    <mergeCell ref="AO211:AQ211"/>
    <mergeCell ref="AR211:AT211"/>
    <mergeCell ref="AU211:AW211"/>
    <mergeCell ref="AX211:AZ211"/>
    <mergeCell ref="BA211:BC211"/>
    <mergeCell ref="V211:X211"/>
    <mergeCell ref="Z211:AB211"/>
    <mergeCell ref="AC211:AE211"/>
    <mergeCell ref="AF211:AH211"/>
    <mergeCell ref="AI211:AK211"/>
    <mergeCell ref="B211:D211"/>
    <mergeCell ref="E211:G211"/>
    <mergeCell ref="H211:J211"/>
    <mergeCell ref="K211:N211"/>
    <mergeCell ref="O211:R211"/>
    <mergeCell ref="S211:U211"/>
    <mergeCell ref="AL212:AN212"/>
    <mergeCell ref="AO212:AQ212"/>
    <mergeCell ref="AR212:AT212"/>
    <mergeCell ref="AU212:AW212"/>
    <mergeCell ref="AX212:AZ212"/>
    <mergeCell ref="BA212:BC212"/>
    <mergeCell ref="V212:X212"/>
    <mergeCell ref="Z212:AB212"/>
    <mergeCell ref="AC212:AE212"/>
    <mergeCell ref="AF212:AH212"/>
    <mergeCell ref="AI212:AK212"/>
    <mergeCell ref="B212:D212"/>
    <mergeCell ref="E212:G212"/>
    <mergeCell ref="H212:J212"/>
    <mergeCell ref="K212:N212"/>
    <mergeCell ref="O212:R212"/>
    <mergeCell ref="S212:U212"/>
    <mergeCell ref="AL213:AN213"/>
    <mergeCell ref="AO213:AQ213"/>
    <mergeCell ref="AR213:AT213"/>
    <mergeCell ref="AU213:AW213"/>
    <mergeCell ref="AX213:AZ213"/>
    <mergeCell ref="BA213:BC213"/>
    <mergeCell ref="V213:X213"/>
    <mergeCell ref="Z213:AB213"/>
    <mergeCell ref="AC213:AE213"/>
    <mergeCell ref="AF213:AH213"/>
    <mergeCell ref="AI213:AK213"/>
    <mergeCell ref="B213:D213"/>
    <mergeCell ref="E213:G213"/>
    <mergeCell ref="H213:J213"/>
    <mergeCell ref="K213:N213"/>
    <mergeCell ref="O213:R213"/>
    <mergeCell ref="S213:U213"/>
    <mergeCell ref="AL214:AN214"/>
    <mergeCell ref="AO214:AQ214"/>
    <mergeCell ref="AR214:AT214"/>
    <mergeCell ref="AU214:AW214"/>
    <mergeCell ref="AX214:AZ214"/>
    <mergeCell ref="BA214:BC214"/>
    <mergeCell ref="V214:X214"/>
    <mergeCell ref="Z214:AB214"/>
    <mergeCell ref="AC214:AE214"/>
    <mergeCell ref="AF214:AH214"/>
    <mergeCell ref="AI214:AK214"/>
    <mergeCell ref="B214:D214"/>
    <mergeCell ref="E214:G214"/>
    <mergeCell ref="H214:J214"/>
    <mergeCell ref="K214:N214"/>
    <mergeCell ref="O214:R214"/>
    <mergeCell ref="S214:U214"/>
    <mergeCell ref="AL215:AN215"/>
    <mergeCell ref="AO215:AQ215"/>
    <mergeCell ref="AR215:AT215"/>
    <mergeCell ref="AU215:AW215"/>
    <mergeCell ref="AX215:AZ215"/>
    <mergeCell ref="BA215:BC215"/>
    <mergeCell ref="V215:X215"/>
    <mergeCell ref="Z215:AB215"/>
    <mergeCell ref="AC215:AE215"/>
    <mergeCell ref="AF215:AH215"/>
    <mergeCell ref="AI215:AK215"/>
    <mergeCell ref="B215:D215"/>
    <mergeCell ref="E215:G215"/>
    <mergeCell ref="H215:J215"/>
    <mergeCell ref="K215:N215"/>
    <mergeCell ref="O215:R215"/>
    <mergeCell ref="S215:U215"/>
    <mergeCell ref="AL216:AN216"/>
    <mergeCell ref="AO216:AQ216"/>
    <mergeCell ref="AR216:AT216"/>
    <mergeCell ref="AU216:AW216"/>
    <mergeCell ref="AX216:AZ216"/>
    <mergeCell ref="BA216:BC216"/>
    <mergeCell ref="V216:X216"/>
    <mergeCell ref="Z216:AB216"/>
    <mergeCell ref="AC216:AE216"/>
    <mergeCell ref="AF216:AH216"/>
    <mergeCell ref="AI216:AK216"/>
    <mergeCell ref="B216:D216"/>
    <mergeCell ref="E216:G216"/>
    <mergeCell ref="H216:J216"/>
    <mergeCell ref="K216:N216"/>
    <mergeCell ref="O216:R216"/>
    <mergeCell ref="S216:U216"/>
    <mergeCell ref="AL217:AN217"/>
    <mergeCell ref="AO217:AQ217"/>
    <mergeCell ref="AR217:AT217"/>
    <mergeCell ref="AU217:AW217"/>
    <mergeCell ref="AX217:AZ217"/>
    <mergeCell ref="BA217:BC217"/>
    <mergeCell ref="V217:X217"/>
    <mergeCell ref="Z217:AB217"/>
    <mergeCell ref="AC217:AE217"/>
    <mergeCell ref="AF217:AH217"/>
    <mergeCell ref="AI217:AK217"/>
    <mergeCell ref="B217:D217"/>
    <mergeCell ref="E217:G217"/>
    <mergeCell ref="H217:J217"/>
    <mergeCell ref="K217:N217"/>
    <mergeCell ref="O217:R217"/>
    <mergeCell ref="S217:U217"/>
    <mergeCell ref="AL218:AN218"/>
    <mergeCell ref="AO218:AQ218"/>
    <mergeCell ref="AR218:AT218"/>
    <mergeCell ref="AU218:AW218"/>
    <mergeCell ref="AX218:AZ218"/>
    <mergeCell ref="BA218:BC218"/>
    <mergeCell ref="V218:X218"/>
    <mergeCell ref="Z218:AB218"/>
    <mergeCell ref="AC218:AE218"/>
    <mergeCell ref="AF218:AH218"/>
    <mergeCell ref="AI218:AK218"/>
    <mergeCell ref="B218:D218"/>
    <mergeCell ref="E218:G218"/>
    <mergeCell ref="H218:J218"/>
    <mergeCell ref="K218:N218"/>
    <mergeCell ref="O218:R218"/>
    <mergeCell ref="S218:U218"/>
    <mergeCell ref="AL219:AN219"/>
    <mergeCell ref="AO219:AQ219"/>
    <mergeCell ref="AR219:AT219"/>
    <mergeCell ref="AU219:AW219"/>
    <mergeCell ref="AX219:AZ219"/>
    <mergeCell ref="BA219:BC219"/>
    <mergeCell ref="V219:X219"/>
    <mergeCell ref="Z219:AB219"/>
    <mergeCell ref="AC219:AE219"/>
    <mergeCell ref="AF219:AH219"/>
    <mergeCell ref="AI219:AK219"/>
    <mergeCell ref="B219:D219"/>
    <mergeCell ref="E219:G219"/>
    <mergeCell ref="H219:J219"/>
    <mergeCell ref="K219:N219"/>
    <mergeCell ref="O219:R219"/>
    <mergeCell ref="S219:U219"/>
    <mergeCell ref="AL220:AN220"/>
    <mergeCell ref="AO220:AQ220"/>
    <mergeCell ref="AR220:AT220"/>
    <mergeCell ref="AU220:AW220"/>
    <mergeCell ref="AX220:AZ220"/>
    <mergeCell ref="BA220:BC220"/>
    <mergeCell ref="V220:X220"/>
    <mergeCell ref="Z220:AB220"/>
    <mergeCell ref="AC220:AE220"/>
    <mergeCell ref="AF220:AH220"/>
    <mergeCell ref="AI220:AK220"/>
    <mergeCell ref="B220:D220"/>
    <mergeCell ref="E220:G220"/>
    <mergeCell ref="H220:J220"/>
    <mergeCell ref="K220:N220"/>
    <mergeCell ref="O220:R220"/>
    <mergeCell ref="S220:U220"/>
    <mergeCell ref="AL221:AN221"/>
    <mergeCell ref="AO221:AQ221"/>
    <mergeCell ref="AR221:AT221"/>
    <mergeCell ref="AU221:AW221"/>
    <mergeCell ref="AX221:AZ221"/>
    <mergeCell ref="BA221:BC221"/>
    <mergeCell ref="V221:X221"/>
    <mergeCell ref="Z221:AB221"/>
    <mergeCell ref="AC221:AE221"/>
    <mergeCell ref="AF221:AH221"/>
    <mergeCell ref="AI221:AK221"/>
    <mergeCell ref="B221:D221"/>
    <mergeCell ref="E221:G221"/>
    <mergeCell ref="H221:J221"/>
    <mergeCell ref="K221:N221"/>
    <mergeCell ref="O221:R221"/>
    <mergeCell ref="S221:U221"/>
    <mergeCell ref="AL222:AN222"/>
    <mergeCell ref="AO222:AQ222"/>
    <mergeCell ref="AR222:AT222"/>
    <mergeCell ref="AU222:AW222"/>
    <mergeCell ref="AX222:AZ222"/>
    <mergeCell ref="BA222:BC222"/>
    <mergeCell ref="V222:X222"/>
    <mergeCell ref="Z222:AB222"/>
    <mergeCell ref="AC222:AE222"/>
    <mergeCell ref="AF222:AH222"/>
    <mergeCell ref="AI222:AK222"/>
    <mergeCell ref="B222:D222"/>
    <mergeCell ref="E222:G222"/>
    <mergeCell ref="H222:J222"/>
    <mergeCell ref="K222:N222"/>
    <mergeCell ref="O222:R222"/>
    <mergeCell ref="S222:U222"/>
    <mergeCell ref="AL223:AN223"/>
    <mergeCell ref="AO223:AQ223"/>
    <mergeCell ref="AR223:AT223"/>
    <mergeCell ref="AU223:AW223"/>
    <mergeCell ref="AX223:AZ223"/>
    <mergeCell ref="BA223:BC223"/>
    <mergeCell ref="V223:X223"/>
    <mergeCell ref="Z223:AB223"/>
    <mergeCell ref="AC223:AE223"/>
    <mergeCell ref="AF223:AH223"/>
    <mergeCell ref="AI223:AK223"/>
    <mergeCell ref="B223:D223"/>
    <mergeCell ref="E223:G223"/>
    <mergeCell ref="H223:J223"/>
    <mergeCell ref="K223:N223"/>
    <mergeCell ref="O223:R223"/>
    <mergeCell ref="S223:U223"/>
    <mergeCell ref="AL224:AN224"/>
    <mergeCell ref="AO224:AQ224"/>
    <mergeCell ref="AR224:AT224"/>
    <mergeCell ref="AU224:AW224"/>
    <mergeCell ref="AX224:AZ224"/>
    <mergeCell ref="BA224:BC224"/>
    <mergeCell ref="V224:X224"/>
    <mergeCell ref="Z224:AB224"/>
    <mergeCell ref="AC224:AE224"/>
    <mergeCell ref="AF224:AH224"/>
    <mergeCell ref="AI224:AK224"/>
    <mergeCell ref="B224:D224"/>
    <mergeCell ref="E224:G224"/>
    <mergeCell ref="H224:J224"/>
    <mergeCell ref="K224:N224"/>
    <mergeCell ref="O224:R224"/>
    <mergeCell ref="S224:U224"/>
    <mergeCell ref="AX226:AZ226"/>
    <mergeCell ref="BA226:BC226"/>
    <mergeCell ref="A232:BD243"/>
    <mergeCell ref="AF226:AH226"/>
    <mergeCell ref="AI226:AK226"/>
    <mergeCell ref="AL226:AN226"/>
    <mergeCell ref="AO226:AQ226"/>
    <mergeCell ref="AR226:AT226"/>
    <mergeCell ref="AU226:AW226"/>
    <mergeCell ref="A226:R226"/>
    <mergeCell ref="S226:U226"/>
    <mergeCell ref="V226:X226"/>
    <mergeCell ref="Z226:AB226"/>
    <mergeCell ref="AC226:AE226"/>
    <mergeCell ref="AL225:AN225"/>
    <mergeCell ref="AO225:AQ225"/>
    <mergeCell ref="AR225:AT225"/>
    <mergeCell ref="AU225:AW225"/>
    <mergeCell ref="AX225:AZ225"/>
    <mergeCell ref="BA225:BC225"/>
    <mergeCell ref="V225:X225"/>
    <mergeCell ref="Z225:AB225"/>
    <mergeCell ref="AC225:AE225"/>
    <mergeCell ref="AF225:AH225"/>
    <mergeCell ref="AI225:AK225"/>
    <mergeCell ref="B225:D225"/>
    <mergeCell ref="E225:G225"/>
    <mergeCell ref="H225:J225"/>
    <mergeCell ref="K225:N225"/>
    <mergeCell ref="O225:R225"/>
    <mergeCell ref="S225:U225"/>
  </mergeCells>
  <dataValidations count="2">
    <dataValidation type="list" allowBlank="1" showInputMessage="1" showErrorMessage="1" errorTitle="Kostengruppen" error="Bitte wählen Sie eine Kostengruppe aus der Dropdown Liste!" promptTitle="Kostengruppen" prompt="Bitte wählen Sie eine Kostengruppe aus der Dropdown Liste!" sqref="Y40:Y225">
      <formula1>Kostengruppen</formula1>
    </dataValidation>
    <dataValidation allowBlank="1" showInputMessage="1" showErrorMessage="1" promptTitle="besondere Bauten" prompt="hier sind insbesondere Ingenieurbauwerke gemeint" sqref="BH32"/>
  </dataValidations>
  <pageMargins left="0.11811023622047245" right="0.11811023622047245" top="0.78740157480314965" bottom="0.78740157480314965" header="0.31496062992125984" footer="0.31496062992125984"/>
  <pageSetup paperSize="8" scale="90" orientation="landscape" r:id="rId1"/>
  <headerFooter>
    <oddHeader>&amp;RAnlage g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Kostengruppen" error="Bitte wählen Sie eine Kostengruppe aus der Dropdown Liste!" promptTitle="Kostengruppen" prompt="Bitte wählen Sie eine Kostengruppe aus der Dropdown Liste!">
          <x14:formula1>
            <xm:f>Hinweisblatt!$N$1:$N$61</xm:f>
          </x14:formula1>
          <xm:sqref>Y18:Y39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XEH305"/>
  <sheetViews>
    <sheetView showGridLines="0" showRuler="0" zoomScaleNormal="100" zoomScalePageLayoutView="90" workbookViewId="0">
      <pane ySplit="17" topLeftCell="A33" activePane="bottomLeft" state="frozen"/>
      <selection pane="bottomLeft" activeCell="V17" sqref="V17:X17"/>
    </sheetView>
  </sheetViews>
  <sheetFormatPr baseColWidth="10" defaultColWidth="0" defaultRowHeight="14.25" zeroHeight="1" x14ac:dyDescent="0.2"/>
  <cols>
    <col min="1" max="3" width="3.28515625" style="28" customWidth="1"/>
    <col min="4" max="7" width="3.5703125" style="28" customWidth="1"/>
    <col min="8" max="10" width="2.85546875" style="28" customWidth="1"/>
    <col min="11" max="24" width="3.28515625" style="28" customWidth="1"/>
    <col min="25" max="25" width="16.7109375" style="28" customWidth="1"/>
    <col min="26" max="28" width="3.28515625" style="28" customWidth="1"/>
    <col min="29" max="37" width="9.85546875" style="28" customWidth="1"/>
    <col min="38" max="38" width="25.28515625" style="28" customWidth="1"/>
    <col min="39" max="39" width="2.7109375" style="28" customWidth="1"/>
    <col min="40" max="41" width="3.28515625" style="162" hidden="1" customWidth="1"/>
    <col min="42" max="52" width="3.28515625" style="113" hidden="1" customWidth="1"/>
    <col min="53" max="57" width="3.28515625" style="1" hidden="1" customWidth="1"/>
    <col min="58" max="337" width="3.28515625" style="28" hidden="1" customWidth="1"/>
    <col min="338" max="338" width="0" style="28" hidden="1" customWidth="1"/>
    <col min="339" max="16384" width="0" style="28" hidden="1"/>
  </cols>
  <sheetData>
    <row r="1" spans="1:16362" ht="15.75" x14ac:dyDescent="0.25">
      <c r="A1" s="278" t="s">
        <v>228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AP1" s="109"/>
      <c r="AQ1" s="109"/>
      <c r="AR1" s="110"/>
      <c r="AS1" s="110"/>
      <c r="AT1" s="110"/>
      <c r="AU1" s="110"/>
      <c r="AV1" s="110"/>
      <c r="AW1" s="110"/>
      <c r="AX1" s="110"/>
      <c r="AY1" s="110"/>
      <c r="AZ1" s="110"/>
      <c r="BA1" s="130"/>
      <c r="BB1" s="130"/>
      <c r="BC1" s="130"/>
    </row>
    <row r="2" spans="1:16362" s="31" customFormat="1" ht="11.25" x14ac:dyDescent="0.2">
      <c r="A2" s="31" t="s">
        <v>20</v>
      </c>
      <c r="B2" s="33"/>
      <c r="D2" s="31" t="s">
        <v>23</v>
      </c>
      <c r="E2" s="31" t="s">
        <v>229</v>
      </c>
      <c r="N2" s="147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9"/>
      <c r="BB2" s="149"/>
      <c r="BC2" s="149"/>
      <c r="BD2" s="133"/>
      <c r="BE2" s="133"/>
    </row>
    <row r="3" spans="1:16362" s="31" customFormat="1" ht="11.25" x14ac:dyDescent="0.2">
      <c r="A3" s="33"/>
      <c r="B3" s="33"/>
      <c r="D3" s="31" t="s">
        <v>19</v>
      </c>
      <c r="E3" s="31" t="s">
        <v>131</v>
      </c>
      <c r="N3" s="147"/>
      <c r="AP3" s="151"/>
      <c r="AQ3" s="151"/>
      <c r="AR3" s="148"/>
      <c r="AS3" s="148"/>
      <c r="AT3" s="148"/>
      <c r="AU3" s="148"/>
      <c r="AV3" s="148"/>
      <c r="AW3" s="148"/>
      <c r="AX3" s="148"/>
      <c r="AY3" s="148"/>
      <c r="AZ3" s="148"/>
      <c r="BA3" s="149"/>
      <c r="BB3" s="149"/>
      <c r="BC3" s="149"/>
      <c r="BD3" s="133"/>
      <c r="BE3" s="133"/>
    </row>
    <row r="4" spans="1:16362" s="31" customFormat="1" ht="11.25" x14ac:dyDescent="0.2">
      <c r="D4" s="31" t="s">
        <v>24</v>
      </c>
      <c r="E4" s="31" t="s">
        <v>191</v>
      </c>
      <c r="N4" s="147"/>
      <c r="AP4" s="148"/>
      <c r="AQ4" s="148"/>
      <c r="AR4" s="151"/>
      <c r="AS4" s="151"/>
      <c r="AT4" s="119"/>
      <c r="AU4" s="119"/>
      <c r="AV4" s="119"/>
      <c r="AW4" s="118"/>
      <c r="AX4" s="119"/>
      <c r="AY4" s="119"/>
      <c r="AZ4" s="119"/>
      <c r="BA4" s="154"/>
      <c r="BB4" s="154"/>
      <c r="BC4" s="154"/>
      <c r="BD4" s="133"/>
      <c r="BE4" s="133"/>
    </row>
    <row r="5" spans="1:16362" s="31" customFormat="1" ht="11.25" x14ac:dyDescent="0.2">
      <c r="D5" s="31" t="s">
        <v>25</v>
      </c>
      <c r="E5" s="150" t="s">
        <v>230</v>
      </c>
      <c r="N5" s="147"/>
      <c r="AP5" s="151"/>
      <c r="AQ5" s="151"/>
      <c r="AR5" s="151"/>
      <c r="AS5" s="151"/>
      <c r="AT5" s="119"/>
      <c r="AU5" s="119"/>
      <c r="AV5" s="119"/>
      <c r="AW5" s="119"/>
      <c r="AX5" s="119"/>
      <c r="AY5" s="119"/>
      <c r="AZ5" s="119"/>
      <c r="BA5" s="154"/>
      <c r="BB5" s="154"/>
      <c r="BC5" s="154"/>
      <c r="BD5" s="133"/>
      <c r="BE5" s="133"/>
    </row>
    <row r="6" spans="1:16362" ht="14.25" customHeight="1" x14ac:dyDescent="0.2">
      <c r="A6" s="170"/>
      <c r="B6" s="170"/>
      <c r="C6" s="68"/>
      <c r="D6" s="68"/>
      <c r="F6" s="139"/>
      <c r="G6" s="139"/>
      <c r="H6" s="139"/>
      <c r="I6" s="139"/>
      <c r="J6" s="139"/>
      <c r="K6" s="139"/>
      <c r="L6" s="139"/>
      <c r="M6" s="68"/>
      <c r="N6" s="69"/>
      <c r="O6" s="68"/>
      <c r="P6" s="68"/>
      <c r="AP6" s="112"/>
      <c r="AQ6" s="112"/>
      <c r="AR6" s="112"/>
      <c r="AS6" s="112"/>
      <c r="AT6" s="111"/>
      <c r="AU6" s="111"/>
      <c r="AV6" s="111"/>
      <c r="AW6" s="111"/>
      <c r="AX6" s="111"/>
      <c r="AY6" s="111"/>
      <c r="AZ6" s="111"/>
      <c r="BA6" s="131"/>
      <c r="BB6" s="131"/>
      <c r="BC6" s="131"/>
    </row>
    <row r="7" spans="1:16362" ht="14.25" customHeight="1" x14ac:dyDescent="0.2">
      <c r="N7" s="29"/>
      <c r="AP7" s="109"/>
      <c r="AQ7" s="109"/>
      <c r="AR7" s="109"/>
      <c r="AS7" s="110"/>
      <c r="AT7" s="110"/>
      <c r="AU7" s="110"/>
      <c r="AV7" s="110"/>
      <c r="AW7" s="110"/>
      <c r="AX7" s="110"/>
      <c r="AY7" s="110"/>
      <c r="AZ7" s="110"/>
      <c r="BA7" s="130"/>
      <c r="BB7" s="130"/>
      <c r="BC7" s="130"/>
    </row>
    <row r="8" spans="1:16362" ht="15" customHeight="1" x14ac:dyDescent="0.25">
      <c r="A8" s="279" t="s">
        <v>0</v>
      </c>
      <c r="B8" s="279"/>
      <c r="C8" s="279"/>
      <c r="D8" s="279"/>
      <c r="E8" s="279"/>
      <c r="F8" s="279"/>
      <c r="G8" s="279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66"/>
      <c r="AE8" s="66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29"/>
      <c r="BB8" s="129"/>
      <c r="BC8" s="129"/>
    </row>
    <row r="9" spans="1:16362" ht="15" customHeight="1" x14ac:dyDescent="0.25">
      <c r="A9" s="279" t="s">
        <v>21</v>
      </c>
      <c r="B9" s="279"/>
      <c r="C9" s="279"/>
      <c r="D9" s="279"/>
      <c r="E9" s="279"/>
      <c r="F9" s="279"/>
      <c r="G9" s="279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66"/>
      <c r="AE9" s="66"/>
      <c r="AP9" s="112"/>
      <c r="AQ9" s="112"/>
      <c r="AR9" s="109"/>
      <c r="AS9" s="109"/>
      <c r="AT9" s="109"/>
      <c r="AU9" s="109"/>
      <c r="AV9" s="109"/>
      <c r="AW9" s="109"/>
      <c r="AX9" s="109"/>
      <c r="AY9" s="109"/>
      <c r="AZ9" s="109"/>
      <c r="BA9" s="129"/>
      <c r="BB9" s="129"/>
      <c r="BC9" s="129"/>
    </row>
    <row r="10" spans="1:16362" ht="15" customHeight="1" x14ac:dyDescent="0.25">
      <c r="A10" s="279" t="s">
        <v>1</v>
      </c>
      <c r="B10" s="279"/>
      <c r="C10" s="279"/>
      <c r="D10" s="279"/>
      <c r="E10" s="279"/>
      <c r="F10" s="279"/>
      <c r="G10" s="279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66"/>
      <c r="AE10" s="66"/>
      <c r="AP10" s="112"/>
      <c r="AQ10" s="112"/>
      <c r="AR10" s="109"/>
      <c r="AS10" s="109"/>
      <c r="AT10" s="109"/>
      <c r="AU10" s="109"/>
      <c r="AV10" s="109"/>
      <c r="AW10" s="109"/>
      <c r="AX10" s="109"/>
      <c r="AY10" s="109"/>
      <c r="AZ10" s="109"/>
      <c r="BA10" s="129"/>
      <c r="BB10" s="129"/>
      <c r="BC10" s="129"/>
    </row>
    <row r="11" spans="1:16362" s="62" customFormat="1" ht="15" customHeight="1" x14ac:dyDescent="0.25">
      <c r="A11" s="279" t="s">
        <v>22</v>
      </c>
      <c r="B11" s="279"/>
      <c r="C11" s="279"/>
      <c r="D11" s="279"/>
      <c r="E11" s="279"/>
      <c r="F11" s="279"/>
      <c r="G11" s="279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  <c r="AMH11" s="24"/>
      <c r="AMI11" s="24"/>
      <c r="AMJ11" s="24"/>
      <c r="AMK11" s="24"/>
      <c r="AML11" s="24"/>
      <c r="AMM11" s="24"/>
      <c r="AMN11" s="24"/>
      <c r="AMO11" s="24"/>
      <c r="AMP11" s="24"/>
      <c r="AMQ11" s="24"/>
      <c r="AMR11" s="24"/>
      <c r="AMS11" s="24"/>
      <c r="AMT11" s="24"/>
      <c r="AMU11" s="24"/>
      <c r="AMV11" s="24"/>
      <c r="AMW11" s="24"/>
      <c r="AMX11" s="24"/>
      <c r="AMY11" s="24"/>
      <c r="AMZ11" s="24"/>
      <c r="ANA11" s="24"/>
      <c r="ANB11" s="24"/>
      <c r="ANC11" s="24"/>
      <c r="AND11" s="24"/>
      <c r="ANE11" s="24"/>
      <c r="ANF11" s="24"/>
      <c r="ANG11" s="24"/>
      <c r="ANH11" s="24"/>
      <c r="ANI11" s="24"/>
      <c r="ANJ11" s="24"/>
      <c r="ANK11" s="24"/>
      <c r="ANL11" s="24"/>
      <c r="ANM11" s="24"/>
      <c r="ANN11" s="24"/>
      <c r="ANO11" s="24"/>
      <c r="ANP11" s="24"/>
      <c r="ANQ11" s="24"/>
      <c r="ANR11" s="24"/>
      <c r="ANS11" s="24"/>
      <c r="ANT11" s="24"/>
      <c r="ANU11" s="24"/>
      <c r="ANV11" s="24"/>
      <c r="ANW11" s="24"/>
      <c r="ANX11" s="24"/>
      <c r="ANY11" s="24"/>
      <c r="ANZ11" s="24"/>
      <c r="AOA11" s="24"/>
      <c r="AOB11" s="24"/>
      <c r="AOC11" s="24"/>
      <c r="AOD11" s="24"/>
      <c r="AOE11" s="24"/>
      <c r="AOF11" s="24"/>
      <c r="AOG11" s="24"/>
      <c r="AOH11" s="24"/>
      <c r="AOI11" s="24"/>
      <c r="AOJ11" s="24"/>
      <c r="AOK11" s="24"/>
      <c r="AOL11" s="24"/>
      <c r="AOM11" s="24"/>
      <c r="AON11" s="24"/>
      <c r="AOO11" s="24"/>
      <c r="AOP11" s="24"/>
      <c r="AOQ11" s="24"/>
      <c r="AOR11" s="24"/>
      <c r="AOS11" s="24"/>
      <c r="AOT11" s="24"/>
      <c r="AOU11" s="24"/>
      <c r="AOV11" s="24"/>
      <c r="AOW11" s="24"/>
      <c r="AOX11" s="24"/>
      <c r="AOY11" s="24"/>
      <c r="AOZ11" s="24"/>
      <c r="APA11" s="24"/>
      <c r="APB11" s="24"/>
      <c r="APC11" s="24"/>
      <c r="APD11" s="24"/>
      <c r="APE11" s="24"/>
      <c r="APF11" s="24"/>
      <c r="APG11" s="24"/>
      <c r="APH11" s="24"/>
      <c r="API11" s="24"/>
      <c r="APJ11" s="24"/>
      <c r="APK11" s="24"/>
      <c r="APL11" s="24"/>
      <c r="APM11" s="24"/>
      <c r="APN11" s="24"/>
      <c r="APO11" s="24"/>
      <c r="APP11" s="24"/>
      <c r="APQ11" s="24"/>
      <c r="APR11" s="24"/>
      <c r="APS11" s="24"/>
      <c r="APT11" s="24"/>
      <c r="APU11" s="24"/>
      <c r="APV11" s="24"/>
      <c r="APW11" s="24"/>
      <c r="APX11" s="24"/>
      <c r="APY11" s="24"/>
      <c r="APZ11" s="24"/>
      <c r="AQA11" s="24"/>
      <c r="AQB11" s="24"/>
      <c r="AQC11" s="24"/>
      <c r="AQD11" s="24"/>
      <c r="AQE11" s="24"/>
      <c r="AQF11" s="24"/>
      <c r="AQG11" s="24"/>
      <c r="AQH11" s="24"/>
      <c r="AQI11" s="24"/>
      <c r="AQJ11" s="24"/>
      <c r="AQK11" s="24"/>
      <c r="AQL11" s="24"/>
      <c r="AQM11" s="24"/>
      <c r="AQN11" s="24"/>
      <c r="AQO11" s="24"/>
      <c r="AQP11" s="24"/>
      <c r="AQQ11" s="24"/>
      <c r="AQR11" s="24"/>
      <c r="AQS11" s="24"/>
      <c r="AQT11" s="24"/>
      <c r="AQU11" s="24"/>
      <c r="AQV11" s="24"/>
      <c r="AQW11" s="24"/>
      <c r="AQX11" s="24"/>
      <c r="AQY11" s="24"/>
      <c r="AQZ11" s="24"/>
      <c r="ARA11" s="24"/>
      <c r="ARB11" s="24"/>
      <c r="ARC11" s="24"/>
      <c r="ARD11" s="24"/>
      <c r="ARE11" s="24"/>
      <c r="ARF11" s="24"/>
      <c r="ARG11" s="24"/>
      <c r="ARH11" s="24"/>
      <c r="ARI11" s="24"/>
      <c r="ARJ11" s="24"/>
      <c r="ARK11" s="24"/>
      <c r="ARL11" s="24"/>
      <c r="ARM11" s="24"/>
      <c r="ARN11" s="24"/>
      <c r="ARO11" s="24"/>
      <c r="ARP11" s="24"/>
      <c r="ARQ11" s="24"/>
      <c r="ARR11" s="24"/>
      <c r="ARS11" s="24"/>
      <c r="ART11" s="24"/>
      <c r="ARU11" s="24"/>
      <c r="ARV11" s="24"/>
      <c r="ARW11" s="24"/>
      <c r="ARX11" s="24"/>
      <c r="ARY11" s="24"/>
      <c r="ARZ11" s="24"/>
      <c r="ASA11" s="24"/>
      <c r="ASB11" s="24"/>
      <c r="ASC11" s="24"/>
      <c r="ASD11" s="24"/>
      <c r="ASE11" s="24"/>
      <c r="ASF11" s="24"/>
      <c r="ASG11" s="24"/>
      <c r="ASH11" s="24"/>
      <c r="ASI11" s="24"/>
      <c r="ASJ11" s="24"/>
      <c r="ASK11" s="24"/>
      <c r="ASL11" s="24"/>
      <c r="ASM11" s="24"/>
      <c r="ASN11" s="24"/>
      <c r="ASO11" s="24"/>
      <c r="ASP11" s="24"/>
      <c r="ASQ11" s="24"/>
      <c r="ASR11" s="24"/>
      <c r="ASS11" s="24"/>
      <c r="AST11" s="24"/>
      <c r="ASU11" s="24"/>
      <c r="ASV11" s="24"/>
      <c r="ASW11" s="24"/>
      <c r="ASX11" s="24"/>
      <c r="ASY11" s="24"/>
      <c r="ASZ11" s="24"/>
      <c r="ATA11" s="24"/>
      <c r="ATB11" s="24"/>
      <c r="ATC11" s="24"/>
      <c r="ATD11" s="24"/>
      <c r="ATE11" s="24"/>
      <c r="ATF11" s="24"/>
      <c r="ATG11" s="24"/>
      <c r="ATH11" s="24"/>
      <c r="ATI11" s="24"/>
      <c r="ATJ11" s="24"/>
      <c r="ATK11" s="24"/>
      <c r="ATL11" s="24"/>
      <c r="ATM11" s="24"/>
      <c r="ATN11" s="24"/>
      <c r="ATO11" s="24"/>
      <c r="ATP11" s="24"/>
      <c r="ATQ11" s="24"/>
      <c r="ATR11" s="24"/>
      <c r="ATS11" s="24"/>
      <c r="ATT11" s="24"/>
      <c r="ATU11" s="24"/>
      <c r="ATV11" s="24"/>
      <c r="ATW11" s="24"/>
      <c r="ATX11" s="24"/>
      <c r="ATY11" s="24"/>
      <c r="ATZ11" s="24"/>
      <c r="AUA11" s="24"/>
      <c r="AUB11" s="24"/>
      <c r="AUC11" s="24"/>
      <c r="AUD11" s="24"/>
      <c r="AUE11" s="24"/>
      <c r="AUF11" s="24"/>
      <c r="AUG11" s="24"/>
      <c r="AUH11" s="24"/>
      <c r="AUI11" s="24"/>
      <c r="AUJ11" s="24"/>
      <c r="AUK11" s="24"/>
      <c r="AUL11" s="24"/>
      <c r="AUM11" s="24"/>
      <c r="AUN11" s="24"/>
      <c r="AUO11" s="24"/>
      <c r="AUP11" s="24"/>
      <c r="AUQ11" s="24"/>
      <c r="AUR11" s="24"/>
      <c r="AUS11" s="24"/>
      <c r="AUT11" s="24"/>
      <c r="AUU11" s="24"/>
      <c r="AUV11" s="24"/>
      <c r="AUW11" s="24"/>
      <c r="AUX11" s="24"/>
      <c r="AUY11" s="24"/>
      <c r="AUZ11" s="24"/>
      <c r="AVA11" s="24"/>
      <c r="AVB11" s="24"/>
      <c r="AVC11" s="24"/>
      <c r="AVD11" s="24"/>
      <c r="AVE11" s="24"/>
      <c r="AVF11" s="24"/>
      <c r="AVG11" s="24"/>
      <c r="AVH11" s="24"/>
      <c r="AVI11" s="24"/>
      <c r="AVJ11" s="24"/>
      <c r="AVK11" s="24"/>
      <c r="AVL11" s="24"/>
      <c r="AVM11" s="24"/>
      <c r="AVN11" s="24"/>
      <c r="AVO11" s="24"/>
      <c r="AVP11" s="24"/>
      <c r="AVQ11" s="24"/>
      <c r="AVR11" s="24"/>
      <c r="AVS11" s="24"/>
      <c r="AVT11" s="24"/>
      <c r="AVU11" s="24"/>
      <c r="AVV11" s="24"/>
      <c r="AVW11" s="24"/>
      <c r="AVX11" s="24"/>
      <c r="AVY11" s="24"/>
      <c r="AVZ11" s="24"/>
      <c r="AWA11" s="24"/>
      <c r="AWB11" s="24"/>
      <c r="AWC11" s="24"/>
      <c r="AWD11" s="24"/>
      <c r="AWE11" s="24"/>
      <c r="AWF11" s="24"/>
      <c r="AWG11" s="24"/>
      <c r="AWH11" s="24"/>
      <c r="AWI11" s="24"/>
      <c r="AWJ11" s="24"/>
      <c r="AWK11" s="24"/>
      <c r="AWL11" s="24"/>
      <c r="AWM11" s="24"/>
      <c r="AWN11" s="24"/>
      <c r="AWO11" s="24"/>
      <c r="AWP11" s="24"/>
      <c r="AWQ11" s="24"/>
      <c r="AWR11" s="24"/>
      <c r="AWS11" s="24"/>
      <c r="AWT11" s="24"/>
      <c r="AWU11" s="24"/>
      <c r="AWV11" s="24"/>
      <c r="AWW11" s="24"/>
      <c r="AWX11" s="24"/>
      <c r="AWY11" s="24"/>
      <c r="AWZ11" s="24"/>
      <c r="AXA11" s="24"/>
      <c r="AXB11" s="24"/>
      <c r="AXC11" s="24"/>
      <c r="AXD11" s="24"/>
      <c r="AXE11" s="24"/>
      <c r="AXF11" s="24"/>
      <c r="AXG11" s="24"/>
      <c r="AXH11" s="24"/>
      <c r="AXI11" s="24"/>
      <c r="AXJ11" s="24"/>
      <c r="AXK11" s="24"/>
      <c r="AXL11" s="24"/>
      <c r="AXM11" s="24"/>
      <c r="AXN11" s="24"/>
      <c r="AXO11" s="24"/>
      <c r="AXP11" s="24"/>
      <c r="AXQ11" s="24"/>
      <c r="AXR11" s="24"/>
      <c r="AXS11" s="24"/>
      <c r="AXT11" s="24"/>
      <c r="AXU11" s="24"/>
      <c r="AXV11" s="24"/>
      <c r="AXW11" s="24"/>
      <c r="AXX11" s="24"/>
      <c r="AXY11" s="24"/>
      <c r="AXZ11" s="24"/>
      <c r="AYA11" s="24"/>
      <c r="AYB11" s="24"/>
      <c r="AYC11" s="24"/>
      <c r="AYD11" s="24"/>
      <c r="AYE11" s="24"/>
      <c r="AYF11" s="24"/>
      <c r="AYG11" s="24"/>
      <c r="AYH11" s="24"/>
      <c r="AYI11" s="24"/>
      <c r="AYJ11" s="24"/>
      <c r="AYK11" s="24"/>
      <c r="AYL11" s="24"/>
      <c r="AYM11" s="24"/>
      <c r="AYN11" s="24"/>
      <c r="AYO11" s="24"/>
      <c r="AYP11" s="24"/>
      <c r="AYQ11" s="24"/>
      <c r="AYR11" s="24"/>
      <c r="AYS11" s="24"/>
      <c r="AYT11" s="24"/>
      <c r="AYU11" s="24"/>
      <c r="AYV11" s="24"/>
      <c r="AYW11" s="24"/>
      <c r="AYX11" s="24"/>
      <c r="AYY11" s="24"/>
      <c r="AYZ11" s="24"/>
      <c r="AZA11" s="24"/>
      <c r="AZB11" s="24"/>
      <c r="AZC11" s="24"/>
      <c r="AZD11" s="24"/>
      <c r="AZE11" s="24"/>
      <c r="AZF11" s="24"/>
      <c r="AZG11" s="24"/>
      <c r="AZH11" s="24"/>
      <c r="AZI11" s="24"/>
      <c r="AZJ11" s="24"/>
      <c r="AZK11" s="24"/>
      <c r="AZL11" s="24"/>
      <c r="AZM11" s="24"/>
      <c r="AZN11" s="24"/>
      <c r="AZO11" s="24"/>
      <c r="AZP11" s="24"/>
      <c r="AZQ11" s="24"/>
      <c r="AZR11" s="24"/>
      <c r="AZS11" s="24"/>
      <c r="AZT11" s="24"/>
      <c r="AZU11" s="24"/>
      <c r="AZV11" s="24"/>
      <c r="AZW11" s="24"/>
      <c r="AZX11" s="24"/>
      <c r="AZY11" s="24"/>
      <c r="AZZ11" s="24"/>
      <c r="BAA11" s="24"/>
      <c r="BAB11" s="24"/>
      <c r="BAC11" s="24"/>
      <c r="BAD11" s="24"/>
      <c r="BAE11" s="24"/>
      <c r="BAF11" s="24"/>
      <c r="BAG11" s="24"/>
      <c r="BAH11" s="24"/>
      <c r="BAI11" s="24"/>
      <c r="BAJ11" s="24"/>
      <c r="BAK11" s="24"/>
      <c r="BAL11" s="24"/>
      <c r="BAM11" s="24"/>
      <c r="BAN11" s="24"/>
      <c r="BAO11" s="24"/>
      <c r="BAP11" s="24"/>
      <c r="BAQ11" s="24"/>
      <c r="BAR11" s="24"/>
      <c r="BAS11" s="24"/>
      <c r="BAT11" s="24"/>
      <c r="BAU11" s="24"/>
      <c r="BAV11" s="24"/>
      <c r="BAW11" s="24"/>
      <c r="BAX11" s="24"/>
      <c r="BAY11" s="24"/>
      <c r="BAZ11" s="24"/>
      <c r="BBA11" s="24"/>
      <c r="BBB11" s="24"/>
      <c r="BBC11" s="24"/>
      <c r="BBD11" s="24"/>
      <c r="BBE11" s="24"/>
      <c r="BBF11" s="24"/>
      <c r="BBG11" s="24"/>
      <c r="BBH11" s="24"/>
      <c r="BBI11" s="24"/>
      <c r="BBJ11" s="24"/>
      <c r="BBK11" s="24"/>
      <c r="BBL11" s="24"/>
      <c r="BBM11" s="24"/>
      <c r="BBN11" s="24"/>
      <c r="BBO11" s="24"/>
      <c r="BBP11" s="24"/>
      <c r="BBQ11" s="24"/>
      <c r="BBR11" s="24"/>
      <c r="BBS11" s="24"/>
      <c r="BBT11" s="24"/>
      <c r="BBU11" s="24"/>
      <c r="BBV11" s="24"/>
      <c r="BBW11" s="24"/>
      <c r="BBX11" s="24"/>
      <c r="BBY11" s="24"/>
      <c r="BBZ11" s="24"/>
      <c r="BCA11" s="24"/>
      <c r="BCB11" s="24"/>
      <c r="BCC11" s="24"/>
      <c r="BCD11" s="24"/>
      <c r="BCE11" s="24"/>
      <c r="BCF11" s="24"/>
      <c r="BCG11" s="24"/>
      <c r="BCH11" s="24"/>
      <c r="BCI11" s="24"/>
      <c r="BCJ11" s="24"/>
      <c r="BCK11" s="24"/>
      <c r="BCL11" s="24"/>
      <c r="BCM11" s="24"/>
      <c r="BCN11" s="24"/>
      <c r="BCO11" s="24"/>
      <c r="BCP11" s="24"/>
      <c r="BCQ11" s="24"/>
      <c r="BCR11" s="24"/>
      <c r="BCS11" s="24"/>
      <c r="BCT11" s="24"/>
      <c r="BCU11" s="24"/>
      <c r="BCV11" s="24"/>
      <c r="BCW11" s="24"/>
      <c r="BCX11" s="24"/>
      <c r="BCY11" s="24"/>
      <c r="BCZ11" s="24"/>
      <c r="BDA11" s="24"/>
      <c r="BDB11" s="24"/>
      <c r="BDC11" s="24"/>
      <c r="BDD11" s="24"/>
      <c r="BDE11" s="24"/>
      <c r="BDF11" s="24"/>
      <c r="BDG11" s="24"/>
      <c r="BDH11" s="24"/>
      <c r="BDI11" s="24"/>
      <c r="BDJ11" s="24"/>
      <c r="BDK11" s="24"/>
      <c r="BDL11" s="24"/>
      <c r="BDM11" s="24"/>
      <c r="BDN11" s="24"/>
      <c r="BDO11" s="24"/>
      <c r="BDP11" s="24"/>
      <c r="BDQ11" s="24"/>
      <c r="BDR11" s="24"/>
      <c r="BDS11" s="24"/>
      <c r="BDT11" s="24"/>
      <c r="BDU11" s="24"/>
      <c r="BDV11" s="24"/>
      <c r="BDW11" s="24"/>
      <c r="BDX11" s="24"/>
      <c r="BDY11" s="24"/>
      <c r="BDZ11" s="24"/>
      <c r="BEA11" s="24"/>
      <c r="BEB11" s="24"/>
      <c r="BEC11" s="24"/>
      <c r="BED11" s="24"/>
      <c r="BEE11" s="24"/>
      <c r="BEF11" s="24"/>
      <c r="BEG11" s="24"/>
      <c r="BEH11" s="24"/>
      <c r="BEI11" s="24"/>
      <c r="BEJ11" s="24"/>
      <c r="BEK11" s="24"/>
      <c r="BEL11" s="24"/>
      <c r="BEM11" s="24"/>
      <c r="BEN11" s="24"/>
      <c r="BEO11" s="24"/>
      <c r="BEP11" s="24"/>
      <c r="BEQ11" s="24"/>
      <c r="BER11" s="24"/>
      <c r="BES11" s="24"/>
      <c r="BET11" s="24"/>
      <c r="BEU11" s="24"/>
      <c r="BEV11" s="24"/>
      <c r="BEW11" s="24"/>
      <c r="BEX11" s="24"/>
      <c r="BEY11" s="24"/>
      <c r="BEZ11" s="24"/>
      <c r="BFA11" s="24"/>
      <c r="BFB11" s="24"/>
      <c r="BFC11" s="24"/>
      <c r="BFD11" s="24"/>
      <c r="BFE11" s="24"/>
      <c r="BFF11" s="24"/>
      <c r="BFG11" s="24"/>
      <c r="BFH11" s="24"/>
      <c r="BFI11" s="24"/>
      <c r="BFJ11" s="24"/>
      <c r="BFK11" s="24"/>
      <c r="BFL11" s="24"/>
      <c r="BFM11" s="24"/>
      <c r="BFN11" s="24"/>
      <c r="BFO11" s="24"/>
      <c r="BFP11" s="24"/>
      <c r="BFQ11" s="24"/>
      <c r="BFR11" s="24"/>
      <c r="BFS11" s="24"/>
      <c r="BFT11" s="24"/>
      <c r="BFU11" s="24"/>
      <c r="BFV11" s="24"/>
      <c r="BFW11" s="24"/>
      <c r="BFX11" s="24"/>
      <c r="BFY11" s="24"/>
      <c r="BFZ11" s="24"/>
      <c r="BGA11" s="24"/>
      <c r="BGB11" s="24"/>
      <c r="BGC11" s="24"/>
      <c r="BGD11" s="24"/>
      <c r="BGE11" s="24"/>
      <c r="BGF11" s="24"/>
      <c r="BGG11" s="24"/>
      <c r="BGH11" s="24"/>
      <c r="BGI11" s="24"/>
      <c r="BGJ11" s="24"/>
      <c r="BGK11" s="24"/>
      <c r="BGL11" s="24"/>
      <c r="BGM11" s="24"/>
      <c r="BGN11" s="24"/>
      <c r="BGO11" s="24"/>
      <c r="BGP11" s="24"/>
      <c r="BGQ11" s="24"/>
      <c r="BGR11" s="24"/>
      <c r="BGS11" s="24"/>
      <c r="BGT11" s="24"/>
      <c r="BGU11" s="24"/>
      <c r="BGV11" s="24"/>
      <c r="BGW11" s="24"/>
      <c r="BGX11" s="24"/>
      <c r="BGY11" s="24"/>
      <c r="BGZ11" s="24"/>
      <c r="BHA11" s="24"/>
      <c r="BHB11" s="24"/>
      <c r="BHC11" s="24"/>
      <c r="BHD11" s="24"/>
      <c r="BHE11" s="24"/>
      <c r="BHF11" s="24"/>
      <c r="BHG11" s="24"/>
      <c r="BHH11" s="24"/>
      <c r="BHI11" s="24"/>
      <c r="BHJ11" s="24"/>
      <c r="BHK11" s="24"/>
      <c r="BHL11" s="24"/>
      <c r="BHM11" s="24"/>
      <c r="BHN11" s="24"/>
      <c r="BHO11" s="24"/>
      <c r="BHP11" s="24"/>
      <c r="BHQ11" s="24"/>
      <c r="BHR11" s="24"/>
      <c r="BHS11" s="24"/>
      <c r="BHT11" s="24"/>
      <c r="BHU11" s="24"/>
      <c r="BHV11" s="24"/>
      <c r="BHW11" s="24"/>
      <c r="BHX11" s="24"/>
      <c r="BHY11" s="24"/>
      <c r="BHZ11" s="24"/>
      <c r="BIA11" s="24"/>
      <c r="BIB11" s="24"/>
      <c r="BIC11" s="24"/>
      <c r="BID11" s="24"/>
      <c r="BIE11" s="24"/>
      <c r="BIF11" s="24"/>
      <c r="BIG11" s="24"/>
      <c r="BIH11" s="24"/>
      <c r="BII11" s="24"/>
      <c r="BIJ11" s="24"/>
      <c r="BIK11" s="24"/>
      <c r="BIL11" s="24"/>
      <c r="BIM11" s="24"/>
      <c r="BIN11" s="24"/>
      <c r="BIO11" s="24"/>
      <c r="BIP11" s="24"/>
      <c r="BIQ11" s="24"/>
      <c r="BIR11" s="24"/>
      <c r="BIS11" s="24"/>
      <c r="BIT11" s="24"/>
      <c r="BIU11" s="24"/>
      <c r="BIV11" s="24"/>
      <c r="BIW11" s="24"/>
      <c r="BIX11" s="24"/>
      <c r="BIY11" s="24"/>
      <c r="BIZ11" s="24"/>
      <c r="BJA11" s="24"/>
      <c r="BJB11" s="24"/>
      <c r="BJC11" s="24"/>
      <c r="BJD11" s="24"/>
      <c r="BJE11" s="24"/>
      <c r="BJF11" s="24"/>
      <c r="BJG11" s="24"/>
      <c r="BJH11" s="24"/>
      <c r="BJI11" s="24"/>
      <c r="BJJ11" s="24"/>
      <c r="BJK11" s="24"/>
      <c r="BJL11" s="24"/>
      <c r="BJM11" s="24"/>
      <c r="BJN11" s="24"/>
      <c r="BJO11" s="24"/>
      <c r="BJP11" s="24"/>
      <c r="BJQ11" s="24"/>
      <c r="BJR11" s="24"/>
      <c r="BJS11" s="24"/>
      <c r="BJT11" s="24"/>
      <c r="BJU11" s="24"/>
      <c r="BJV11" s="24"/>
      <c r="BJW11" s="24"/>
      <c r="BJX11" s="24"/>
      <c r="BJY11" s="24"/>
      <c r="BJZ11" s="24"/>
      <c r="BKA11" s="24"/>
      <c r="BKB11" s="24"/>
      <c r="BKC11" s="24"/>
      <c r="BKD11" s="24"/>
      <c r="BKE11" s="24"/>
      <c r="BKF11" s="24"/>
      <c r="BKG11" s="24"/>
      <c r="BKH11" s="24"/>
      <c r="BKI11" s="24"/>
      <c r="BKJ11" s="24"/>
      <c r="BKK11" s="24"/>
      <c r="BKL11" s="24"/>
      <c r="BKM11" s="24"/>
      <c r="BKN11" s="24"/>
      <c r="BKO11" s="24"/>
      <c r="BKP11" s="24"/>
      <c r="BKQ11" s="24"/>
      <c r="BKR11" s="24"/>
      <c r="BKS11" s="24"/>
      <c r="BKT11" s="24"/>
      <c r="BKU11" s="24"/>
      <c r="BKV11" s="24"/>
      <c r="BKW11" s="24"/>
      <c r="BKX11" s="24"/>
      <c r="BKY11" s="24"/>
      <c r="BKZ11" s="24"/>
      <c r="BLA11" s="24"/>
      <c r="BLB11" s="24"/>
      <c r="BLC11" s="24"/>
      <c r="BLD11" s="24"/>
      <c r="BLE11" s="24"/>
      <c r="BLF11" s="24"/>
      <c r="BLG11" s="24"/>
      <c r="BLH11" s="24"/>
      <c r="BLI11" s="24"/>
      <c r="BLJ11" s="24"/>
      <c r="BLK11" s="24"/>
      <c r="BLL11" s="24"/>
      <c r="BLM11" s="24"/>
      <c r="BLN11" s="24"/>
      <c r="BLO11" s="24"/>
      <c r="BLP11" s="24"/>
      <c r="BLQ11" s="24"/>
      <c r="BLR11" s="24"/>
      <c r="BLS11" s="24"/>
      <c r="BLT11" s="24"/>
      <c r="BLU11" s="24"/>
      <c r="BLV11" s="24"/>
      <c r="BLW11" s="24"/>
      <c r="BLX11" s="24"/>
      <c r="BLY11" s="24"/>
      <c r="BLZ11" s="24"/>
      <c r="BMA11" s="24"/>
      <c r="BMB11" s="24"/>
      <c r="BMC11" s="24"/>
      <c r="BMD11" s="24"/>
      <c r="BME11" s="24"/>
      <c r="BMF11" s="24"/>
      <c r="BMG11" s="24"/>
      <c r="BMH11" s="24"/>
      <c r="BMI11" s="24"/>
      <c r="BMJ11" s="24"/>
      <c r="BMK11" s="24"/>
      <c r="BML11" s="24"/>
      <c r="BMM11" s="24"/>
      <c r="BMN11" s="24"/>
      <c r="BMO11" s="24"/>
      <c r="BMP11" s="24"/>
      <c r="BMQ11" s="24"/>
      <c r="BMR11" s="24"/>
      <c r="BMS11" s="24"/>
      <c r="BMT11" s="24"/>
      <c r="BMU11" s="24"/>
      <c r="BMV11" s="24"/>
      <c r="BMW11" s="24"/>
      <c r="BMX11" s="24"/>
      <c r="BMY11" s="24"/>
      <c r="BMZ11" s="24"/>
      <c r="BNA11" s="24"/>
      <c r="BNB11" s="24"/>
      <c r="BNC11" s="24"/>
      <c r="BND11" s="24"/>
      <c r="BNE11" s="24"/>
      <c r="BNF11" s="24"/>
      <c r="BNG11" s="24"/>
      <c r="BNH11" s="24"/>
      <c r="BNI11" s="24"/>
      <c r="BNJ11" s="24"/>
      <c r="BNK11" s="24"/>
      <c r="BNL11" s="24"/>
      <c r="BNM11" s="24"/>
      <c r="BNN11" s="24"/>
      <c r="BNO11" s="24"/>
      <c r="BNP11" s="24"/>
      <c r="BNQ11" s="24"/>
      <c r="BNR11" s="24"/>
      <c r="BNS11" s="24"/>
      <c r="BNT11" s="24"/>
      <c r="BNU11" s="24"/>
      <c r="BNV11" s="24"/>
      <c r="BNW11" s="24"/>
      <c r="BNX11" s="24"/>
      <c r="BNY11" s="24"/>
      <c r="BNZ11" s="24"/>
      <c r="BOA11" s="24"/>
      <c r="BOB11" s="24"/>
      <c r="BOC11" s="24"/>
      <c r="BOD11" s="24"/>
      <c r="BOE11" s="24"/>
      <c r="BOF11" s="24"/>
      <c r="BOG11" s="24"/>
      <c r="BOH11" s="24"/>
      <c r="BOI11" s="24"/>
      <c r="BOJ11" s="24"/>
      <c r="BOK11" s="24"/>
      <c r="BOL11" s="24"/>
      <c r="BOM11" s="24"/>
      <c r="BON11" s="24"/>
      <c r="BOO11" s="24"/>
      <c r="BOP11" s="24"/>
      <c r="BOQ11" s="24"/>
      <c r="BOR11" s="24"/>
      <c r="BOS11" s="24"/>
      <c r="BOT11" s="24"/>
      <c r="BOU11" s="24"/>
      <c r="BOV11" s="24"/>
      <c r="BOW11" s="24"/>
      <c r="BOX11" s="24"/>
      <c r="BOY11" s="24"/>
      <c r="BOZ11" s="24"/>
      <c r="BPA11" s="24"/>
      <c r="BPB11" s="24"/>
      <c r="BPC11" s="24"/>
      <c r="BPD11" s="24"/>
      <c r="BPE11" s="24"/>
      <c r="BPF11" s="24"/>
      <c r="BPG11" s="24"/>
      <c r="BPH11" s="24"/>
      <c r="BPI11" s="24"/>
      <c r="BPJ11" s="24"/>
      <c r="BPK11" s="24"/>
      <c r="BPL11" s="24"/>
      <c r="BPM11" s="24"/>
      <c r="BPN11" s="24"/>
      <c r="BPO11" s="24"/>
      <c r="BPP11" s="24"/>
      <c r="BPQ11" s="24"/>
      <c r="BPR11" s="24"/>
      <c r="BPS11" s="24"/>
      <c r="BPT11" s="24"/>
      <c r="BPU11" s="24"/>
      <c r="BPV11" s="24"/>
      <c r="BPW11" s="24"/>
      <c r="BPX11" s="24"/>
      <c r="BPY11" s="24"/>
      <c r="BPZ11" s="24"/>
      <c r="BQA11" s="24"/>
      <c r="BQB11" s="24"/>
      <c r="BQC11" s="24"/>
      <c r="BQD11" s="24"/>
      <c r="BQE11" s="24"/>
      <c r="BQF11" s="24"/>
      <c r="BQG11" s="24"/>
      <c r="BQH11" s="24"/>
      <c r="BQI11" s="24"/>
      <c r="BQJ11" s="24"/>
      <c r="BQK11" s="24"/>
      <c r="BQL11" s="24"/>
      <c r="BQM11" s="24"/>
      <c r="BQN11" s="24"/>
      <c r="BQO11" s="24"/>
      <c r="BQP11" s="24"/>
      <c r="BQQ11" s="24"/>
      <c r="BQR11" s="24"/>
      <c r="BQS11" s="24"/>
      <c r="BQT11" s="24"/>
      <c r="BQU11" s="24"/>
      <c r="BQV11" s="24"/>
      <c r="BQW11" s="24"/>
      <c r="BQX11" s="24"/>
      <c r="BQY11" s="24"/>
      <c r="BQZ11" s="24"/>
      <c r="BRA11" s="24"/>
      <c r="BRB11" s="24"/>
      <c r="BRC11" s="24"/>
      <c r="BRD11" s="24"/>
      <c r="BRE11" s="24"/>
      <c r="BRF11" s="24"/>
      <c r="BRG11" s="24"/>
      <c r="BRH11" s="24"/>
      <c r="BRI11" s="24"/>
      <c r="BRJ11" s="24"/>
      <c r="BRK11" s="24"/>
      <c r="BRL11" s="24"/>
      <c r="BRM11" s="24"/>
      <c r="BRN11" s="24"/>
      <c r="BRO11" s="24"/>
      <c r="BRP11" s="24"/>
      <c r="BRQ11" s="24"/>
      <c r="BRR11" s="24"/>
      <c r="BRS11" s="24"/>
      <c r="BRT11" s="24"/>
      <c r="BRU11" s="24"/>
      <c r="BRV11" s="24"/>
      <c r="BRW11" s="24"/>
      <c r="BRX11" s="24"/>
      <c r="BRY11" s="24"/>
      <c r="BRZ11" s="24"/>
      <c r="BSA11" s="24"/>
      <c r="BSB11" s="24"/>
      <c r="BSC11" s="24"/>
      <c r="BSD11" s="24"/>
      <c r="BSE11" s="24"/>
      <c r="BSF11" s="24"/>
      <c r="BSG11" s="24"/>
      <c r="BSH11" s="24"/>
      <c r="BSI11" s="24"/>
      <c r="BSJ11" s="24"/>
      <c r="BSK11" s="24"/>
      <c r="BSL11" s="24"/>
      <c r="BSM11" s="24"/>
      <c r="BSN11" s="24"/>
      <c r="BSO11" s="24"/>
      <c r="BSP11" s="24"/>
      <c r="BSQ11" s="24"/>
      <c r="BSR11" s="24"/>
      <c r="BSS11" s="24"/>
      <c r="BST11" s="24"/>
      <c r="BSU11" s="24"/>
      <c r="BSV11" s="24"/>
      <c r="BSW11" s="24"/>
      <c r="BSX11" s="24"/>
      <c r="BSY11" s="24"/>
      <c r="BSZ11" s="24"/>
      <c r="BTA11" s="24"/>
      <c r="BTB11" s="24"/>
      <c r="BTC11" s="24"/>
      <c r="BTD11" s="24"/>
      <c r="BTE11" s="24"/>
      <c r="BTF11" s="24"/>
      <c r="BTG11" s="24"/>
      <c r="BTH11" s="24"/>
      <c r="BTI11" s="24"/>
      <c r="BTJ11" s="24"/>
      <c r="BTK11" s="24"/>
      <c r="BTL11" s="24"/>
      <c r="BTM11" s="24"/>
      <c r="BTN11" s="24"/>
      <c r="BTO11" s="24"/>
      <c r="BTP11" s="24"/>
      <c r="BTQ11" s="24"/>
      <c r="BTR11" s="24"/>
      <c r="BTS11" s="24"/>
      <c r="BTT11" s="24"/>
      <c r="BTU11" s="24"/>
      <c r="BTV11" s="24"/>
      <c r="BTW11" s="24"/>
      <c r="BTX11" s="24"/>
      <c r="BTY11" s="24"/>
      <c r="BTZ11" s="24"/>
      <c r="BUA11" s="24"/>
      <c r="BUB11" s="24"/>
      <c r="BUC11" s="24"/>
      <c r="BUD11" s="24"/>
      <c r="BUE11" s="24"/>
      <c r="BUF11" s="24"/>
      <c r="BUG11" s="24"/>
      <c r="BUH11" s="24"/>
      <c r="BUI11" s="24"/>
      <c r="BUJ11" s="24"/>
      <c r="BUK11" s="24"/>
      <c r="BUL11" s="24"/>
      <c r="BUM11" s="24"/>
      <c r="BUN11" s="24"/>
      <c r="BUO11" s="24"/>
      <c r="BUP11" s="24"/>
      <c r="BUQ11" s="24"/>
      <c r="BUR11" s="24"/>
      <c r="BUS11" s="24"/>
      <c r="BUT11" s="24"/>
      <c r="BUU11" s="24"/>
      <c r="BUV11" s="24"/>
      <c r="BUW11" s="24"/>
      <c r="BUX11" s="24"/>
      <c r="BUY11" s="24"/>
      <c r="BUZ11" s="24"/>
      <c r="BVA11" s="24"/>
      <c r="BVB11" s="24"/>
      <c r="BVC11" s="24"/>
      <c r="BVD11" s="24"/>
      <c r="BVE11" s="24"/>
      <c r="BVF11" s="24"/>
      <c r="BVG11" s="24"/>
      <c r="BVH11" s="24"/>
      <c r="BVI11" s="24"/>
      <c r="BVJ11" s="24"/>
      <c r="BVK11" s="24"/>
      <c r="BVL11" s="24"/>
      <c r="BVM11" s="24"/>
      <c r="BVN11" s="24"/>
      <c r="BVO11" s="24"/>
      <c r="BVP11" s="24"/>
      <c r="BVQ11" s="24"/>
      <c r="BVR11" s="24"/>
      <c r="BVS11" s="24"/>
      <c r="BVT11" s="24"/>
      <c r="BVU11" s="24"/>
      <c r="BVV11" s="24"/>
      <c r="BVW11" s="24"/>
      <c r="BVX11" s="24"/>
      <c r="BVY11" s="24"/>
      <c r="BVZ11" s="24"/>
      <c r="BWA11" s="24"/>
      <c r="BWB11" s="24"/>
      <c r="BWC11" s="24"/>
      <c r="BWD11" s="24"/>
      <c r="BWE11" s="24"/>
      <c r="BWF11" s="24"/>
      <c r="BWG11" s="24"/>
      <c r="BWH11" s="24"/>
      <c r="BWI11" s="24"/>
      <c r="BWJ11" s="24"/>
      <c r="BWK11" s="24"/>
      <c r="BWL11" s="24"/>
      <c r="BWM11" s="24"/>
      <c r="BWN11" s="24"/>
      <c r="BWO11" s="24"/>
      <c r="BWP11" s="24"/>
      <c r="BWQ11" s="24"/>
      <c r="BWR11" s="24"/>
      <c r="BWS11" s="24"/>
      <c r="BWT11" s="24"/>
      <c r="BWU11" s="24"/>
      <c r="BWV11" s="24"/>
      <c r="BWW11" s="24"/>
      <c r="BWX11" s="24"/>
      <c r="BWY11" s="24"/>
      <c r="BWZ11" s="24"/>
      <c r="BXA11" s="24"/>
      <c r="BXB11" s="24"/>
      <c r="BXC11" s="24"/>
      <c r="BXD11" s="24"/>
      <c r="BXE11" s="24"/>
      <c r="BXF11" s="24"/>
      <c r="BXG11" s="24"/>
      <c r="BXH11" s="24"/>
      <c r="BXI11" s="24"/>
      <c r="BXJ11" s="24"/>
      <c r="BXK11" s="24"/>
      <c r="BXL11" s="24"/>
      <c r="BXM11" s="24"/>
      <c r="BXN11" s="24"/>
      <c r="BXO11" s="24"/>
      <c r="BXP11" s="24"/>
      <c r="BXQ11" s="24"/>
      <c r="BXR11" s="24"/>
      <c r="BXS11" s="24"/>
      <c r="BXT11" s="24"/>
      <c r="BXU11" s="24"/>
      <c r="BXV11" s="24"/>
      <c r="BXW11" s="24"/>
      <c r="BXX11" s="24"/>
      <c r="BXY11" s="24"/>
      <c r="BXZ11" s="24"/>
      <c r="BYA11" s="24"/>
      <c r="BYB11" s="24"/>
      <c r="BYC11" s="24"/>
      <c r="BYD11" s="24"/>
      <c r="BYE11" s="24"/>
      <c r="BYF11" s="24"/>
      <c r="BYG11" s="24"/>
      <c r="BYH11" s="24"/>
      <c r="BYI11" s="24"/>
      <c r="BYJ11" s="24"/>
      <c r="BYK11" s="24"/>
      <c r="BYL11" s="24"/>
      <c r="BYM11" s="24"/>
      <c r="BYN11" s="24"/>
      <c r="BYO11" s="24"/>
      <c r="BYP11" s="24"/>
      <c r="BYQ11" s="24"/>
      <c r="BYR11" s="24"/>
      <c r="BYS11" s="24"/>
      <c r="BYT11" s="24"/>
      <c r="BYU11" s="24"/>
      <c r="BYV11" s="24"/>
      <c r="BYW11" s="24"/>
      <c r="BYX11" s="24"/>
      <c r="BYY11" s="24"/>
      <c r="BYZ11" s="24"/>
      <c r="BZA11" s="24"/>
      <c r="BZB11" s="24"/>
      <c r="BZC11" s="24"/>
      <c r="BZD11" s="24"/>
      <c r="BZE11" s="24"/>
      <c r="BZF11" s="24"/>
      <c r="BZG11" s="24"/>
      <c r="BZH11" s="24"/>
      <c r="BZI11" s="24"/>
      <c r="BZJ11" s="24"/>
      <c r="BZK11" s="24"/>
      <c r="BZL11" s="24"/>
      <c r="BZM11" s="24"/>
      <c r="BZN11" s="24"/>
      <c r="BZO11" s="24"/>
      <c r="BZP11" s="24"/>
      <c r="BZQ11" s="24"/>
      <c r="BZR11" s="24"/>
      <c r="BZS11" s="24"/>
      <c r="BZT11" s="24"/>
      <c r="BZU11" s="24"/>
      <c r="BZV11" s="24"/>
      <c r="BZW11" s="24"/>
      <c r="BZX11" s="24"/>
      <c r="BZY11" s="24"/>
      <c r="BZZ11" s="24"/>
      <c r="CAA11" s="24"/>
      <c r="CAB11" s="24"/>
      <c r="CAC11" s="24"/>
      <c r="CAD11" s="24"/>
      <c r="CAE11" s="24"/>
      <c r="CAF11" s="24"/>
      <c r="CAG11" s="24"/>
      <c r="CAH11" s="24"/>
      <c r="CAI11" s="24"/>
      <c r="CAJ11" s="24"/>
      <c r="CAK11" s="24"/>
      <c r="CAL11" s="24"/>
      <c r="CAM11" s="24"/>
      <c r="CAN11" s="24"/>
      <c r="CAO11" s="24"/>
      <c r="CAP11" s="24"/>
      <c r="CAQ11" s="24"/>
      <c r="CAR11" s="24"/>
      <c r="CAS11" s="24"/>
      <c r="CAT11" s="24"/>
      <c r="CAU11" s="24"/>
      <c r="CAV11" s="24"/>
      <c r="CAW11" s="24"/>
      <c r="CAX11" s="24"/>
      <c r="CAY11" s="24"/>
      <c r="CAZ11" s="24"/>
      <c r="CBA11" s="24"/>
      <c r="CBB11" s="24"/>
      <c r="CBC11" s="24"/>
      <c r="CBD11" s="24"/>
      <c r="CBE11" s="24"/>
      <c r="CBF11" s="24"/>
      <c r="CBG11" s="24"/>
      <c r="CBH11" s="24"/>
      <c r="CBI11" s="24"/>
      <c r="CBJ11" s="24"/>
      <c r="CBK11" s="24"/>
      <c r="CBL11" s="24"/>
      <c r="CBM11" s="24"/>
      <c r="CBN11" s="24"/>
      <c r="CBO11" s="24"/>
      <c r="CBP11" s="24"/>
      <c r="CBQ11" s="24"/>
      <c r="CBR11" s="24"/>
      <c r="CBS11" s="24"/>
      <c r="CBT11" s="24"/>
      <c r="CBU11" s="24"/>
      <c r="CBV11" s="24"/>
      <c r="CBW11" s="24"/>
      <c r="CBX11" s="24"/>
      <c r="CBY11" s="24"/>
      <c r="CBZ11" s="24"/>
      <c r="CCA11" s="24"/>
      <c r="CCB11" s="24"/>
      <c r="CCC11" s="24"/>
      <c r="CCD11" s="24"/>
      <c r="CCE11" s="24"/>
      <c r="CCF11" s="24"/>
      <c r="CCG11" s="24"/>
      <c r="CCH11" s="24"/>
      <c r="CCI11" s="24"/>
      <c r="CCJ11" s="24"/>
      <c r="CCK11" s="24"/>
      <c r="CCL11" s="24"/>
      <c r="CCM11" s="24"/>
      <c r="CCN11" s="24"/>
      <c r="CCO11" s="24"/>
      <c r="CCP11" s="24"/>
      <c r="CCQ11" s="24"/>
      <c r="CCR11" s="24"/>
      <c r="CCS11" s="24"/>
      <c r="CCT11" s="24"/>
      <c r="CCU11" s="24"/>
      <c r="CCV11" s="24"/>
      <c r="CCW11" s="24"/>
      <c r="CCX11" s="24"/>
      <c r="CCY11" s="24"/>
      <c r="CCZ11" s="24"/>
      <c r="CDA11" s="24"/>
      <c r="CDB11" s="24"/>
      <c r="CDC11" s="24"/>
      <c r="CDD11" s="24"/>
      <c r="CDE11" s="24"/>
      <c r="CDF11" s="24"/>
      <c r="CDG11" s="24"/>
      <c r="CDH11" s="24"/>
      <c r="CDI11" s="24"/>
      <c r="CDJ11" s="24"/>
      <c r="CDK11" s="24"/>
      <c r="CDL11" s="24"/>
      <c r="CDM11" s="24"/>
      <c r="CDN11" s="24"/>
      <c r="CDO11" s="24"/>
      <c r="CDP11" s="24"/>
      <c r="CDQ11" s="24"/>
      <c r="CDR11" s="24"/>
      <c r="CDS11" s="24"/>
      <c r="CDT11" s="24"/>
      <c r="CDU11" s="24"/>
      <c r="CDV11" s="24"/>
      <c r="CDW11" s="24"/>
      <c r="CDX11" s="24"/>
      <c r="CDY11" s="24"/>
      <c r="CDZ11" s="24"/>
      <c r="CEA11" s="24"/>
      <c r="CEB11" s="24"/>
      <c r="CEC11" s="24"/>
      <c r="CED11" s="24"/>
      <c r="CEE11" s="24"/>
      <c r="CEF11" s="24"/>
      <c r="CEG11" s="24"/>
      <c r="CEH11" s="24"/>
      <c r="CEI11" s="24"/>
      <c r="CEJ11" s="24"/>
      <c r="CEK11" s="24"/>
      <c r="CEL11" s="24"/>
      <c r="CEM11" s="24"/>
      <c r="CEN11" s="24"/>
      <c r="CEO11" s="24"/>
      <c r="CEP11" s="24"/>
      <c r="CEQ11" s="24"/>
      <c r="CER11" s="24"/>
      <c r="CES11" s="24"/>
      <c r="CET11" s="24"/>
      <c r="CEU11" s="24"/>
      <c r="CEV11" s="24"/>
      <c r="CEW11" s="24"/>
      <c r="CEX11" s="24"/>
      <c r="CEY11" s="24"/>
      <c r="CEZ11" s="24"/>
      <c r="CFA11" s="24"/>
      <c r="CFB11" s="24"/>
      <c r="CFC11" s="24"/>
      <c r="CFD11" s="24"/>
      <c r="CFE11" s="24"/>
      <c r="CFF11" s="24"/>
      <c r="CFG11" s="24"/>
      <c r="CFH11" s="24"/>
      <c r="CFI11" s="24"/>
      <c r="CFJ11" s="24"/>
      <c r="CFK11" s="24"/>
      <c r="CFL11" s="24"/>
      <c r="CFM11" s="24"/>
      <c r="CFN11" s="24"/>
      <c r="CFO11" s="24"/>
      <c r="CFP11" s="24"/>
      <c r="CFQ11" s="24"/>
      <c r="CFR11" s="24"/>
      <c r="CFS11" s="24"/>
      <c r="CFT11" s="24"/>
      <c r="CFU11" s="24"/>
      <c r="CFV11" s="24"/>
      <c r="CFW11" s="24"/>
      <c r="CFX11" s="24"/>
      <c r="CFY11" s="24"/>
      <c r="CFZ11" s="24"/>
      <c r="CGA11" s="24"/>
      <c r="CGB11" s="24"/>
      <c r="CGC11" s="24"/>
      <c r="CGD11" s="24"/>
      <c r="CGE11" s="24"/>
      <c r="CGF11" s="24"/>
      <c r="CGG11" s="24"/>
      <c r="CGH11" s="24"/>
      <c r="CGI11" s="24"/>
      <c r="CGJ11" s="24"/>
      <c r="CGK11" s="24"/>
      <c r="CGL11" s="24"/>
      <c r="CGM11" s="24"/>
      <c r="CGN11" s="24"/>
      <c r="CGO11" s="24"/>
      <c r="CGP11" s="24"/>
      <c r="CGQ11" s="24"/>
      <c r="CGR11" s="24"/>
      <c r="CGS11" s="24"/>
      <c r="CGT11" s="24"/>
      <c r="CGU11" s="24"/>
      <c r="CGV11" s="24"/>
      <c r="CGW11" s="24"/>
      <c r="CGX11" s="24"/>
      <c r="CGY11" s="24"/>
      <c r="CGZ11" s="24"/>
      <c r="CHA11" s="24"/>
      <c r="CHB11" s="24"/>
      <c r="CHC11" s="24"/>
      <c r="CHD11" s="24"/>
      <c r="CHE11" s="24"/>
      <c r="CHF11" s="24"/>
      <c r="CHG11" s="24"/>
      <c r="CHH11" s="24"/>
      <c r="CHI11" s="24"/>
      <c r="CHJ11" s="24"/>
      <c r="CHK11" s="24"/>
      <c r="CHL11" s="24"/>
      <c r="CHM11" s="24"/>
      <c r="CHN11" s="24"/>
      <c r="CHO11" s="24"/>
      <c r="CHP11" s="24"/>
      <c r="CHQ11" s="24"/>
      <c r="CHR11" s="24"/>
      <c r="CHS11" s="24"/>
      <c r="CHT11" s="24"/>
      <c r="CHU11" s="24"/>
      <c r="CHV11" s="24"/>
      <c r="CHW11" s="24"/>
      <c r="CHX11" s="24"/>
      <c r="CHY11" s="24"/>
      <c r="CHZ11" s="24"/>
      <c r="CIA11" s="24"/>
      <c r="CIB11" s="24"/>
      <c r="CIC11" s="24"/>
      <c r="CID11" s="24"/>
      <c r="CIE11" s="24"/>
      <c r="CIF11" s="24"/>
      <c r="CIG11" s="24"/>
      <c r="CIH11" s="24"/>
      <c r="CII11" s="24"/>
      <c r="CIJ11" s="24"/>
      <c r="CIK11" s="24"/>
      <c r="CIL11" s="24"/>
      <c r="CIM11" s="24"/>
      <c r="CIN11" s="24"/>
      <c r="CIO11" s="24"/>
      <c r="CIP11" s="24"/>
      <c r="CIQ11" s="24"/>
      <c r="CIR11" s="24"/>
      <c r="CIS11" s="24"/>
      <c r="CIT11" s="24"/>
      <c r="CIU11" s="24"/>
      <c r="CIV11" s="24"/>
      <c r="CIW11" s="24"/>
      <c r="CIX11" s="24"/>
      <c r="CIY11" s="24"/>
      <c r="CIZ11" s="24"/>
      <c r="CJA11" s="24"/>
      <c r="CJB11" s="24"/>
      <c r="CJC11" s="24"/>
      <c r="CJD11" s="24"/>
      <c r="CJE11" s="24"/>
      <c r="CJF11" s="24"/>
      <c r="CJG11" s="24"/>
      <c r="CJH11" s="24"/>
      <c r="CJI11" s="24"/>
      <c r="CJJ11" s="24"/>
      <c r="CJK11" s="24"/>
      <c r="CJL11" s="24"/>
      <c r="CJM11" s="24"/>
      <c r="CJN11" s="24"/>
      <c r="CJO11" s="24"/>
      <c r="CJP11" s="24"/>
      <c r="CJQ11" s="24"/>
      <c r="CJR11" s="24"/>
      <c r="CJS11" s="24"/>
      <c r="CJT11" s="24"/>
      <c r="CJU11" s="24"/>
      <c r="CJV11" s="24"/>
      <c r="CJW11" s="24"/>
      <c r="CJX11" s="24"/>
      <c r="CJY11" s="24"/>
      <c r="CJZ11" s="24"/>
      <c r="CKA11" s="24"/>
      <c r="CKB11" s="24"/>
      <c r="CKC11" s="24"/>
      <c r="CKD11" s="24"/>
      <c r="CKE11" s="24"/>
      <c r="CKF11" s="24"/>
      <c r="CKG11" s="24"/>
      <c r="CKH11" s="24"/>
      <c r="CKI11" s="24"/>
      <c r="CKJ11" s="24"/>
      <c r="CKK11" s="24"/>
      <c r="CKL11" s="24"/>
      <c r="CKM11" s="24"/>
      <c r="CKN11" s="24"/>
      <c r="CKO11" s="24"/>
      <c r="CKP11" s="24"/>
      <c r="CKQ11" s="24"/>
      <c r="CKR11" s="24"/>
      <c r="CKS11" s="24"/>
      <c r="CKT11" s="24"/>
      <c r="CKU11" s="24"/>
      <c r="CKV11" s="24"/>
      <c r="CKW11" s="24"/>
      <c r="CKX11" s="24"/>
      <c r="CKY11" s="24"/>
      <c r="CKZ11" s="24"/>
      <c r="CLA11" s="24"/>
      <c r="CLB11" s="24"/>
      <c r="CLC11" s="24"/>
      <c r="CLD11" s="24"/>
      <c r="CLE11" s="24"/>
      <c r="CLF11" s="24"/>
      <c r="CLG11" s="24"/>
      <c r="CLH11" s="24"/>
      <c r="CLI11" s="24"/>
      <c r="CLJ11" s="24"/>
      <c r="CLK11" s="24"/>
      <c r="CLL11" s="24"/>
      <c r="CLM11" s="24"/>
      <c r="CLN11" s="24"/>
      <c r="CLO11" s="24"/>
      <c r="CLP11" s="24"/>
      <c r="CLQ11" s="24"/>
      <c r="CLR11" s="24"/>
      <c r="CLS11" s="24"/>
      <c r="CLT11" s="24"/>
      <c r="CLU11" s="24"/>
      <c r="CLV11" s="24"/>
      <c r="CLW11" s="24"/>
      <c r="CLX11" s="24"/>
      <c r="CLY11" s="24"/>
      <c r="CLZ11" s="24"/>
      <c r="CMA11" s="24"/>
      <c r="CMB11" s="24"/>
      <c r="CMC11" s="24"/>
      <c r="CMD11" s="24"/>
      <c r="CME11" s="24"/>
      <c r="CMF11" s="24"/>
      <c r="CMG11" s="24"/>
      <c r="CMH11" s="24"/>
      <c r="CMI11" s="24"/>
      <c r="CMJ11" s="24"/>
      <c r="CMK11" s="24"/>
      <c r="CML11" s="24"/>
      <c r="CMM11" s="24"/>
      <c r="CMN11" s="24"/>
      <c r="CMO11" s="24"/>
      <c r="CMP11" s="24"/>
      <c r="CMQ11" s="24"/>
      <c r="CMR11" s="24"/>
      <c r="CMS11" s="24"/>
      <c r="CMT11" s="24"/>
      <c r="CMU11" s="24"/>
      <c r="CMV11" s="24"/>
      <c r="CMW11" s="24"/>
      <c r="CMX11" s="24"/>
      <c r="CMY11" s="24"/>
      <c r="CMZ11" s="24"/>
      <c r="CNA11" s="24"/>
      <c r="CNB11" s="24"/>
      <c r="CNC11" s="24"/>
      <c r="CND11" s="24"/>
      <c r="CNE11" s="24"/>
      <c r="CNF11" s="24"/>
      <c r="CNG11" s="24"/>
      <c r="CNH11" s="24"/>
      <c r="CNI11" s="24"/>
      <c r="CNJ11" s="24"/>
      <c r="CNK11" s="24"/>
      <c r="CNL11" s="24"/>
      <c r="CNM11" s="24"/>
      <c r="CNN11" s="24"/>
      <c r="CNO11" s="24"/>
      <c r="CNP11" s="24"/>
      <c r="CNQ11" s="24"/>
      <c r="CNR11" s="24"/>
      <c r="CNS11" s="24"/>
      <c r="CNT11" s="24"/>
      <c r="CNU11" s="24"/>
      <c r="CNV11" s="24"/>
      <c r="CNW11" s="24"/>
      <c r="CNX11" s="24"/>
      <c r="CNY11" s="24"/>
      <c r="CNZ11" s="24"/>
      <c r="COA11" s="24"/>
      <c r="COB11" s="24"/>
      <c r="COC11" s="24"/>
      <c r="COD11" s="24"/>
      <c r="COE11" s="24"/>
      <c r="COF11" s="24"/>
      <c r="COG11" s="24"/>
      <c r="COH11" s="24"/>
      <c r="COI11" s="24"/>
      <c r="COJ11" s="24"/>
      <c r="COK11" s="24"/>
      <c r="COL11" s="24"/>
      <c r="COM11" s="24"/>
      <c r="CON11" s="24"/>
      <c r="COO11" s="24"/>
      <c r="COP11" s="24"/>
      <c r="COQ11" s="24"/>
      <c r="COR11" s="24"/>
      <c r="COS11" s="24"/>
      <c r="COT11" s="24"/>
      <c r="COU11" s="24"/>
      <c r="COV11" s="24"/>
      <c r="COW11" s="24"/>
      <c r="COX11" s="24"/>
      <c r="COY11" s="24"/>
      <c r="COZ11" s="24"/>
      <c r="CPA11" s="24"/>
      <c r="CPB11" s="24"/>
      <c r="CPC11" s="24"/>
      <c r="CPD11" s="24"/>
      <c r="CPE11" s="24"/>
      <c r="CPF11" s="24"/>
      <c r="CPG11" s="24"/>
      <c r="CPH11" s="24"/>
      <c r="CPI11" s="24"/>
      <c r="CPJ11" s="24"/>
      <c r="CPK11" s="24"/>
      <c r="CPL11" s="24"/>
      <c r="CPM11" s="24"/>
      <c r="CPN11" s="24"/>
      <c r="CPO11" s="24"/>
      <c r="CPP11" s="24"/>
      <c r="CPQ11" s="24"/>
      <c r="CPR11" s="24"/>
      <c r="CPS11" s="24"/>
      <c r="CPT11" s="24"/>
      <c r="CPU11" s="24"/>
      <c r="CPV11" s="24"/>
      <c r="CPW11" s="24"/>
      <c r="CPX11" s="24"/>
      <c r="CPY11" s="24"/>
      <c r="CPZ11" s="24"/>
      <c r="CQA11" s="24"/>
      <c r="CQB11" s="24"/>
      <c r="CQC11" s="24"/>
      <c r="CQD11" s="24"/>
      <c r="CQE11" s="24"/>
      <c r="CQF11" s="24"/>
      <c r="CQG11" s="24"/>
      <c r="CQH11" s="24"/>
      <c r="CQI11" s="24"/>
      <c r="CQJ11" s="24"/>
      <c r="CQK11" s="24"/>
      <c r="CQL11" s="24"/>
      <c r="CQM11" s="24"/>
      <c r="CQN11" s="24"/>
      <c r="CQO11" s="24"/>
      <c r="CQP11" s="24"/>
      <c r="CQQ11" s="24"/>
      <c r="CQR11" s="24"/>
      <c r="CQS11" s="24"/>
      <c r="CQT11" s="24"/>
      <c r="CQU11" s="24"/>
      <c r="CQV11" s="24"/>
      <c r="CQW11" s="24"/>
      <c r="CQX11" s="24"/>
      <c r="CQY11" s="24"/>
      <c r="CQZ11" s="24"/>
      <c r="CRA11" s="24"/>
      <c r="CRB11" s="24"/>
      <c r="CRC11" s="24"/>
      <c r="CRD11" s="24"/>
      <c r="CRE11" s="24"/>
      <c r="CRF11" s="24"/>
      <c r="CRG11" s="24"/>
      <c r="CRH11" s="24"/>
      <c r="CRI11" s="24"/>
      <c r="CRJ11" s="24"/>
      <c r="CRK11" s="24"/>
      <c r="CRL11" s="24"/>
      <c r="CRM11" s="24"/>
      <c r="CRN11" s="24"/>
      <c r="CRO11" s="24"/>
      <c r="CRP11" s="24"/>
      <c r="CRQ11" s="24"/>
      <c r="CRR11" s="24"/>
      <c r="CRS11" s="24"/>
      <c r="CRT11" s="24"/>
      <c r="CRU11" s="24"/>
      <c r="CRV11" s="24"/>
      <c r="CRW11" s="24"/>
      <c r="CRX11" s="24"/>
      <c r="CRY11" s="24"/>
      <c r="CRZ11" s="24"/>
      <c r="CSA11" s="24"/>
      <c r="CSB11" s="24"/>
      <c r="CSC11" s="24"/>
      <c r="CSD11" s="24"/>
      <c r="CSE11" s="24"/>
      <c r="CSF11" s="24"/>
      <c r="CSG11" s="24"/>
      <c r="CSH11" s="24"/>
      <c r="CSI11" s="24"/>
      <c r="CSJ11" s="24"/>
      <c r="CSK11" s="24"/>
      <c r="CSL11" s="24"/>
      <c r="CSM11" s="24"/>
      <c r="CSN11" s="24"/>
      <c r="CSO11" s="24"/>
      <c r="CSP11" s="24"/>
      <c r="CSQ11" s="24"/>
      <c r="CSR11" s="24"/>
      <c r="CSS11" s="24"/>
      <c r="CST11" s="24"/>
      <c r="CSU11" s="24"/>
      <c r="CSV11" s="24"/>
      <c r="CSW11" s="24"/>
      <c r="CSX11" s="24"/>
      <c r="CSY11" s="24"/>
      <c r="CSZ11" s="24"/>
      <c r="CTA11" s="24"/>
      <c r="CTB11" s="24"/>
      <c r="CTC11" s="24"/>
      <c r="CTD11" s="24"/>
      <c r="CTE11" s="24"/>
      <c r="CTF11" s="24"/>
      <c r="CTG11" s="24"/>
      <c r="CTH11" s="24"/>
      <c r="CTI11" s="24"/>
      <c r="CTJ11" s="24"/>
      <c r="CTK11" s="24"/>
      <c r="CTL11" s="24"/>
      <c r="CTM11" s="24"/>
      <c r="CTN11" s="24"/>
      <c r="CTO11" s="24"/>
      <c r="CTP11" s="24"/>
      <c r="CTQ11" s="24"/>
      <c r="CTR11" s="24"/>
      <c r="CTS11" s="24"/>
      <c r="CTT11" s="24"/>
      <c r="CTU11" s="24"/>
      <c r="CTV11" s="24"/>
      <c r="CTW11" s="24"/>
      <c r="CTX11" s="24"/>
      <c r="CTY11" s="24"/>
      <c r="CTZ11" s="24"/>
      <c r="CUA11" s="24"/>
      <c r="CUB11" s="24"/>
      <c r="CUC11" s="24"/>
      <c r="CUD11" s="24"/>
      <c r="CUE11" s="24"/>
      <c r="CUF11" s="24"/>
      <c r="CUG11" s="24"/>
      <c r="CUH11" s="24"/>
      <c r="CUI11" s="24"/>
      <c r="CUJ11" s="24"/>
      <c r="CUK11" s="24"/>
      <c r="CUL11" s="24"/>
      <c r="CUM11" s="24"/>
      <c r="CUN11" s="24"/>
      <c r="CUO11" s="24"/>
      <c r="CUP11" s="24"/>
      <c r="CUQ11" s="24"/>
      <c r="CUR11" s="24"/>
      <c r="CUS11" s="24"/>
      <c r="CUT11" s="24"/>
      <c r="CUU11" s="24"/>
      <c r="CUV11" s="24"/>
      <c r="CUW11" s="24"/>
      <c r="CUX11" s="24"/>
      <c r="CUY11" s="24"/>
      <c r="CUZ11" s="24"/>
      <c r="CVA11" s="24"/>
      <c r="CVB11" s="24"/>
      <c r="CVC11" s="24"/>
      <c r="CVD11" s="24"/>
      <c r="CVE11" s="24"/>
      <c r="CVF11" s="24"/>
      <c r="CVG11" s="24"/>
      <c r="CVH11" s="24"/>
      <c r="CVI11" s="24"/>
      <c r="CVJ11" s="24"/>
      <c r="CVK11" s="24"/>
      <c r="CVL11" s="24"/>
      <c r="CVM11" s="24"/>
      <c r="CVN11" s="24"/>
      <c r="CVO11" s="24"/>
      <c r="CVP11" s="24"/>
      <c r="CVQ11" s="24"/>
      <c r="CVR11" s="24"/>
      <c r="CVS11" s="24"/>
      <c r="CVT11" s="24"/>
      <c r="CVU11" s="24"/>
      <c r="CVV11" s="24"/>
      <c r="CVW11" s="24"/>
      <c r="CVX11" s="24"/>
      <c r="CVY11" s="24"/>
      <c r="CVZ11" s="24"/>
      <c r="CWA11" s="24"/>
      <c r="CWB11" s="24"/>
      <c r="CWC11" s="24"/>
      <c r="CWD11" s="24"/>
      <c r="CWE11" s="24"/>
      <c r="CWF11" s="24"/>
      <c r="CWG11" s="24"/>
      <c r="CWH11" s="24"/>
      <c r="CWI11" s="24"/>
      <c r="CWJ11" s="24"/>
      <c r="CWK11" s="24"/>
      <c r="CWL11" s="24"/>
      <c r="CWM11" s="24"/>
      <c r="CWN11" s="24"/>
      <c r="CWO11" s="24"/>
      <c r="CWP11" s="24"/>
      <c r="CWQ11" s="24"/>
      <c r="CWR11" s="24"/>
      <c r="CWS11" s="24"/>
      <c r="CWT11" s="24"/>
      <c r="CWU11" s="24"/>
      <c r="CWV11" s="24"/>
      <c r="CWW11" s="24"/>
      <c r="CWX11" s="24"/>
      <c r="CWY11" s="24"/>
      <c r="CWZ11" s="24"/>
      <c r="CXA11" s="24"/>
      <c r="CXB11" s="24"/>
      <c r="CXC11" s="24"/>
      <c r="CXD11" s="24"/>
      <c r="CXE11" s="24"/>
      <c r="CXF11" s="24"/>
      <c r="CXG11" s="24"/>
      <c r="CXH11" s="24"/>
      <c r="CXI11" s="24"/>
      <c r="CXJ11" s="24"/>
      <c r="CXK11" s="24"/>
      <c r="CXL11" s="24"/>
      <c r="CXM11" s="24"/>
      <c r="CXN11" s="24"/>
      <c r="CXO11" s="24"/>
      <c r="CXP11" s="24"/>
      <c r="CXQ11" s="24"/>
      <c r="CXR11" s="24"/>
      <c r="CXS11" s="24"/>
      <c r="CXT11" s="24"/>
      <c r="CXU11" s="24"/>
      <c r="CXV11" s="24"/>
      <c r="CXW11" s="24"/>
      <c r="CXX11" s="24"/>
      <c r="CXY11" s="24"/>
      <c r="CXZ11" s="24"/>
      <c r="CYA11" s="24"/>
      <c r="CYB11" s="24"/>
      <c r="CYC11" s="24"/>
      <c r="CYD11" s="24"/>
      <c r="CYE11" s="24"/>
      <c r="CYF11" s="24"/>
      <c r="CYG11" s="24"/>
      <c r="CYH11" s="24"/>
      <c r="CYI11" s="24"/>
      <c r="CYJ11" s="24"/>
      <c r="CYK11" s="24"/>
      <c r="CYL11" s="24"/>
      <c r="CYM11" s="24"/>
      <c r="CYN11" s="24"/>
      <c r="CYO11" s="24"/>
      <c r="CYP11" s="24"/>
      <c r="CYQ11" s="24"/>
      <c r="CYR11" s="24"/>
      <c r="CYS11" s="24"/>
      <c r="CYT11" s="24"/>
      <c r="CYU11" s="24"/>
      <c r="CYV11" s="24"/>
      <c r="CYW11" s="24"/>
      <c r="CYX11" s="24"/>
      <c r="CYY11" s="24"/>
      <c r="CYZ11" s="24"/>
      <c r="CZA11" s="24"/>
      <c r="CZB11" s="24"/>
      <c r="CZC11" s="24"/>
      <c r="CZD11" s="24"/>
      <c r="CZE11" s="24"/>
      <c r="CZF11" s="24"/>
      <c r="CZG11" s="24"/>
      <c r="CZH11" s="24"/>
      <c r="CZI11" s="24"/>
      <c r="CZJ11" s="24"/>
      <c r="CZK11" s="24"/>
      <c r="CZL11" s="24"/>
      <c r="CZM11" s="24"/>
      <c r="CZN11" s="24"/>
      <c r="CZO11" s="24"/>
      <c r="CZP11" s="24"/>
      <c r="CZQ11" s="24"/>
      <c r="CZR11" s="24"/>
      <c r="CZS11" s="24"/>
      <c r="CZT11" s="24"/>
      <c r="CZU11" s="24"/>
      <c r="CZV11" s="24"/>
      <c r="CZW11" s="24"/>
      <c r="CZX11" s="24"/>
      <c r="CZY11" s="24"/>
      <c r="CZZ11" s="24"/>
      <c r="DAA11" s="24"/>
      <c r="DAB11" s="24"/>
      <c r="DAC11" s="24"/>
      <c r="DAD11" s="24"/>
      <c r="DAE11" s="24"/>
      <c r="DAF11" s="24"/>
      <c r="DAG11" s="24"/>
      <c r="DAH11" s="24"/>
      <c r="DAI11" s="24"/>
      <c r="DAJ11" s="24"/>
      <c r="DAK11" s="24"/>
      <c r="DAL11" s="24"/>
      <c r="DAM11" s="24"/>
      <c r="DAN11" s="24"/>
      <c r="DAO11" s="24"/>
      <c r="DAP11" s="24"/>
      <c r="DAQ11" s="24"/>
      <c r="DAR11" s="24"/>
      <c r="DAS11" s="24"/>
      <c r="DAT11" s="24"/>
      <c r="DAU11" s="24"/>
      <c r="DAV11" s="24"/>
      <c r="DAW11" s="24"/>
      <c r="DAX11" s="24"/>
      <c r="DAY11" s="24"/>
      <c r="DAZ11" s="24"/>
      <c r="DBA11" s="24"/>
      <c r="DBB11" s="24"/>
      <c r="DBC11" s="24"/>
      <c r="DBD11" s="24"/>
      <c r="DBE11" s="24"/>
      <c r="DBF11" s="24"/>
      <c r="DBG11" s="24"/>
      <c r="DBH11" s="24"/>
      <c r="DBI11" s="24"/>
      <c r="DBJ11" s="24"/>
      <c r="DBK11" s="24"/>
      <c r="DBL11" s="24"/>
      <c r="DBM11" s="24"/>
      <c r="DBN11" s="24"/>
      <c r="DBO11" s="24"/>
      <c r="DBP11" s="24"/>
      <c r="DBQ11" s="24"/>
      <c r="DBR11" s="24"/>
      <c r="DBS11" s="24"/>
      <c r="DBT11" s="24"/>
      <c r="DBU11" s="24"/>
      <c r="DBV11" s="24"/>
      <c r="DBW11" s="24"/>
      <c r="DBX11" s="24"/>
      <c r="DBY11" s="24"/>
      <c r="DBZ11" s="24"/>
      <c r="DCA11" s="24"/>
      <c r="DCB11" s="24"/>
      <c r="DCC11" s="24"/>
      <c r="DCD11" s="24"/>
      <c r="DCE11" s="24"/>
      <c r="DCF11" s="24"/>
      <c r="DCG11" s="24"/>
      <c r="DCH11" s="24"/>
      <c r="DCI11" s="24"/>
      <c r="DCJ11" s="24"/>
      <c r="DCK11" s="24"/>
      <c r="DCL11" s="24"/>
      <c r="DCM11" s="24"/>
      <c r="DCN11" s="24"/>
      <c r="DCO11" s="24"/>
      <c r="DCP11" s="24"/>
      <c r="DCQ11" s="24"/>
      <c r="DCR11" s="24"/>
      <c r="DCS11" s="24"/>
      <c r="DCT11" s="24"/>
      <c r="DCU11" s="24"/>
      <c r="DCV11" s="24"/>
      <c r="DCW11" s="24"/>
      <c r="DCX11" s="24"/>
      <c r="DCY11" s="24"/>
      <c r="DCZ11" s="24"/>
      <c r="DDA11" s="24"/>
      <c r="DDB11" s="24"/>
      <c r="DDC11" s="24"/>
      <c r="DDD11" s="24"/>
      <c r="DDE11" s="24"/>
      <c r="DDF11" s="24"/>
      <c r="DDG11" s="24"/>
      <c r="DDH11" s="24"/>
      <c r="DDI11" s="24"/>
      <c r="DDJ11" s="24"/>
      <c r="DDK11" s="24"/>
      <c r="DDL11" s="24"/>
      <c r="DDM11" s="24"/>
      <c r="DDN11" s="24"/>
      <c r="DDO11" s="24"/>
      <c r="DDP11" s="24"/>
      <c r="DDQ11" s="24"/>
      <c r="DDR11" s="24"/>
      <c r="DDS11" s="24"/>
      <c r="DDT11" s="24"/>
      <c r="DDU11" s="24"/>
      <c r="DDV11" s="24"/>
      <c r="DDW11" s="24"/>
      <c r="DDX11" s="24"/>
      <c r="DDY11" s="24"/>
      <c r="DDZ11" s="24"/>
      <c r="DEA11" s="24"/>
      <c r="DEB11" s="24"/>
      <c r="DEC11" s="24"/>
      <c r="DED11" s="24"/>
      <c r="DEE11" s="24"/>
      <c r="DEF11" s="24"/>
      <c r="DEG11" s="24"/>
      <c r="DEH11" s="24"/>
      <c r="DEI11" s="24"/>
      <c r="DEJ11" s="24"/>
      <c r="DEK11" s="24"/>
      <c r="DEL11" s="24"/>
      <c r="DEM11" s="24"/>
      <c r="DEN11" s="24"/>
      <c r="DEO11" s="24"/>
      <c r="DEP11" s="24"/>
      <c r="DEQ11" s="24"/>
      <c r="DER11" s="24"/>
      <c r="DES11" s="24"/>
      <c r="DET11" s="24"/>
      <c r="DEU11" s="24"/>
      <c r="DEV11" s="24"/>
      <c r="DEW11" s="24"/>
      <c r="DEX11" s="24"/>
      <c r="DEY11" s="24"/>
      <c r="DEZ11" s="24"/>
      <c r="DFA11" s="24"/>
      <c r="DFB11" s="24"/>
      <c r="DFC11" s="24"/>
      <c r="DFD11" s="24"/>
      <c r="DFE11" s="24"/>
      <c r="DFF11" s="24"/>
      <c r="DFG11" s="24"/>
      <c r="DFH11" s="24"/>
      <c r="DFI11" s="24"/>
      <c r="DFJ11" s="24"/>
      <c r="DFK11" s="24"/>
      <c r="DFL11" s="24"/>
      <c r="DFM11" s="24"/>
      <c r="DFN11" s="24"/>
      <c r="DFO11" s="24"/>
      <c r="DFP11" s="24"/>
      <c r="DFQ11" s="24"/>
      <c r="DFR11" s="24"/>
      <c r="DFS11" s="24"/>
      <c r="DFT11" s="24"/>
      <c r="DFU11" s="24"/>
      <c r="DFV11" s="24"/>
      <c r="DFW11" s="24"/>
      <c r="DFX11" s="24"/>
      <c r="DFY11" s="24"/>
      <c r="DFZ11" s="24"/>
      <c r="DGA11" s="24"/>
      <c r="DGB11" s="24"/>
      <c r="DGC11" s="24"/>
      <c r="DGD11" s="24"/>
      <c r="DGE11" s="24"/>
      <c r="DGF11" s="24"/>
      <c r="DGG11" s="24"/>
      <c r="DGH11" s="24"/>
      <c r="DGI11" s="24"/>
      <c r="DGJ11" s="24"/>
      <c r="DGK11" s="24"/>
      <c r="DGL11" s="24"/>
      <c r="DGM11" s="24"/>
      <c r="DGN11" s="24"/>
      <c r="DGO11" s="24"/>
      <c r="DGP11" s="24"/>
      <c r="DGQ11" s="24"/>
      <c r="DGR11" s="24"/>
      <c r="DGS11" s="24"/>
      <c r="DGT11" s="24"/>
      <c r="DGU11" s="24"/>
      <c r="DGV11" s="24"/>
      <c r="DGW11" s="24"/>
      <c r="DGX11" s="24"/>
      <c r="DGY11" s="24"/>
      <c r="DGZ11" s="24"/>
      <c r="DHA11" s="24"/>
      <c r="DHB11" s="24"/>
      <c r="DHC11" s="24"/>
      <c r="DHD11" s="24"/>
      <c r="DHE11" s="24"/>
      <c r="DHF11" s="24"/>
      <c r="DHG11" s="24"/>
      <c r="DHH11" s="24"/>
      <c r="DHI11" s="24"/>
      <c r="DHJ11" s="24"/>
      <c r="DHK11" s="24"/>
      <c r="DHL11" s="24"/>
      <c r="DHM11" s="24"/>
      <c r="DHN11" s="24"/>
      <c r="DHO11" s="24"/>
      <c r="DHP11" s="24"/>
      <c r="DHQ11" s="24"/>
      <c r="DHR11" s="24"/>
      <c r="DHS11" s="24"/>
      <c r="DHT11" s="24"/>
      <c r="DHU11" s="24"/>
      <c r="DHV11" s="24"/>
      <c r="DHW11" s="24"/>
      <c r="DHX11" s="24"/>
      <c r="DHY11" s="24"/>
      <c r="DHZ11" s="24"/>
      <c r="DIA11" s="24"/>
      <c r="DIB11" s="24"/>
      <c r="DIC11" s="24"/>
      <c r="DID11" s="24"/>
      <c r="DIE11" s="24"/>
      <c r="DIF11" s="24"/>
      <c r="DIG11" s="24"/>
      <c r="DIH11" s="24"/>
      <c r="DII11" s="24"/>
      <c r="DIJ11" s="24"/>
      <c r="DIK11" s="24"/>
      <c r="DIL11" s="24"/>
      <c r="DIM11" s="24"/>
      <c r="DIN11" s="24"/>
      <c r="DIO11" s="24"/>
      <c r="DIP11" s="24"/>
      <c r="DIQ11" s="24"/>
      <c r="DIR11" s="24"/>
      <c r="DIS11" s="24"/>
      <c r="DIT11" s="24"/>
      <c r="DIU11" s="24"/>
      <c r="DIV11" s="24"/>
      <c r="DIW11" s="24"/>
      <c r="DIX11" s="24"/>
      <c r="DIY11" s="24"/>
      <c r="DIZ11" s="24"/>
      <c r="DJA11" s="24"/>
      <c r="DJB11" s="24"/>
      <c r="DJC11" s="24"/>
      <c r="DJD11" s="24"/>
      <c r="DJE11" s="24"/>
      <c r="DJF11" s="24"/>
      <c r="DJG11" s="24"/>
      <c r="DJH11" s="24"/>
      <c r="DJI11" s="24"/>
      <c r="DJJ11" s="24"/>
      <c r="DJK11" s="24"/>
      <c r="DJL11" s="24"/>
      <c r="DJM11" s="24"/>
      <c r="DJN11" s="24"/>
      <c r="DJO11" s="24"/>
      <c r="DJP11" s="24"/>
      <c r="DJQ11" s="24"/>
      <c r="DJR11" s="24"/>
      <c r="DJS11" s="24"/>
      <c r="DJT11" s="24"/>
      <c r="DJU11" s="24"/>
      <c r="DJV11" s="24"/>
      <c r="DJW11" s="24"/>
      <c r="DJX11" s="24"/>
      <c r="DJY11" s="24"/>
      <c r="DJZ11" s="24"/>
      <c r="DKA11" s="24"/>
      <c r="DKB11" s="24"/>
      <c r="DKC11" s="24"/>
      <c r="DKD11" s="24"/>
      <c r="DKE11" s="24"/>
      <c r="DKF11" s="24"/>
      <c r="DKG11" s="24"/>
      <c r="DKH11" s="24"/>
      <c r="DKI11" s="24"/>
      <c r="DKJ11" s="24"/>
      <c r="DKK11" s="24"/>
      <c r="DKL11" s="24"/>
      <c r="DKM11" s="24"/>
      <c r="DKN11" s="24"/>
      <c r="DKO11" s="24"/>
      <c r="DKP11" s="24"/>
      <c r="DKQ11" s="24"/>
      <c r="DKR11" s="24"/>
      <c r="DKS11" s="24"/>
      <c r="DKT11" s="24"/>
      <c r="DKU11" s="24"/>
      <c r="DKV11" s="24"/>
      <c r="DKW11" s="24"/>
      <c r="DKX11" s="24"/>
      <c r="DKY11" s="24"/>
      <c r="DKZ11" s="24"/>
      <c r="DLA11" s="24"/>
      <c r="DLB11" s="24"/>
      <c r="DLC11" s="24"/>
      <c r="DLD11" s="24"/>
      <c r="DLE11" s="24"/>
      <c r="DLF11" s="24"/>
      <c r="DLG11" s="24"/>
      <c r="DLH11" s="24"/>
      <c r="DLI11" s="24"/>
      <c r="DLJ11" s="24"/>
      <c r="DLK11" s="24"/>
      <c r="DLL11" s="24"/>
      <c r="DLM11" s="24"/>
      <c r="DLN11" s="24"/>
      <c r="DLO11" s="24"/>
      <c r="DLP11" s="24"/>
      <c r="DLQ11" s="24"/>
      <c r="DLR11" s="24"/>
      <c r="DLS11" s="24"/>
      <c r="DLT11" s="24"/>
      <c r="DLU11" s="24"/>
      <c r="DLV11" s="24"/>
      <c r="DLW11" s="24"/>
      <c r="DLX11" s="24"/>
      <c r="DLY11" s="24"/>
      <c r="DLZ11" s="24"/>
      <c r="DMA11" s="24"/>
      <c r="DMB11" s="24"/>
      <c r="DMC11" s="24"/>
      <c r="DMD11" s="24"/>
      <c r="DME11" s="24"/>
      <c r="DMF11" s="24"/>
      <c r="DMG11" s="24"/>
      <c r="DMH11" s="24"/>
      <c r="DMI11" s="24"/>
      <c r="DMJ11" s="24"/>
      <c r="DMK11" s="24"/>
      <c r="DML11" s="24"/>
      <c r="DMM11" s="24"/>
      <c r="DMN11" s="24"/>
      <c r="DMO11" s="24"/>
      <c r="DMP11" s="24"/>
      <c r="DMQ11" s="24"/>
      <c r="DMR11" s="24"/>
      <c r="DMS11" s="24"/>
      <c r="DMT11" s="24"/>
      <c r="DMU11" s="24"/>
      <c r="DMV11" s="24"/>
      <c r="DMW11" s="24"/>
      <c r="DMX11" s="24"/>
      <c r="DMY11" s="24"/>
      <c r="DMZ11" s="24"/>
      <c r="DNA11" s="24"/>
      <c r="DNB11" s="24"/>
      <c r="DNC11" s="24"/>
      <c r="DND11" s="24"/>
      <c r="DNE11" s="24"/>
      <c r="DNF11" s="24"/>
      <c r="DNG11" s="24"/>
      <c r="DNH11" s="24"/>
      <c r="DNI11" s="24"/>
      <c r="DNJ11" s="24"/>
      <c r="DNK11" s="24"/>
      <c r="DNL11" s="24"/>
      <c r="DNM11" s="24"/>
      <c r="DNN11" s="24"/>
      <c r="DNO11" s="24"/>
      <c r="DNP11" s="24"/>
      <c r="DNQ11" s="24"/>
      <c r="DNR11" s="24"/>
      <c r="DNS11" s="24"/>
      <c r="DNT11" s="24"/>
      <c r="DNU11" s="24"/>
      <c r="DNV11" s="24"/>
      <c r="DNW11" s="24"/>
      <c r="DNX11" s="24"/>
      <c r="DNY11" s="24"/>
      <c r="DNZ11" s="24"/>
      <c r="DOA11" s="24"/>
      <c r="DOB11" s="24"/>
      <c r="DOC11" s="24"/>
      <c r="DOD11" s="24"/>
      <c r="DOE11" s="24"/>
      <c r="DOF11" s="24"/>
      <c r="DOG11" s="24"/>
      <c r="DOH11" s="24"/>
      <c r="DOI11" s="24"/>
      <c r="DOJ11" s="24"/>
      <c r="DOK11" s="24"/>
      <c r="DOL11" s="24"/>
      <c r="DOM11" s="24"/>
      <c r="DON11" s="24"/>
      <c r="DOO11" s="24"/>
      <c r="DOP11" s="24"/>
      <c r="DOQ11" s="24"/>
      <c r="DOR11" s="24"/>
      <c r="DOS11" s="24"/>
      <c r="DOT11" s="24"/>
      <c r="DOU11" s="24"/>
      <c r="DOV11" s="24"/>
      <c r="DOW11" s="24"/>
      <c r="DOX11" s="24"/>
      <c r="DOY11" s="24"/>
      <c r="DOZ11" s="24"/>
      <c r="DPA11" s="24"/>
      <c r="DPB11" s="24"/>
      <c r="DPC11" s="24"/>
      <c r="DPD11" s="24"/>
      <c r="DPE11" s="24"/>
      <c r="DPF11" s="24"/>
      <c r="DPG11" s="24"/>
      <c r="DPH11" s="24"/>
      <c r="DPI11" s="24"/>
      <c r="DPJ11" s="24"/>
      <c r="DPK11" s="24"/>
      <c r="DPL11" s="24"/>
      <c r="DPM11" s="24"/>
      <c r="DPN11" s="24"/>
      <c r="DPO11" s="24"/>
      <c r="DPP11" s="24"/>
      <c r="DPQ11" s="24"/>
      <c r="DPR11" s="24"/>
      <c r="DPS11" s="24"/>
      <c r="DPT11" s="24"/>
      <c r="DPU11" s="24"/>
      <c r="DPV11" s="24"/>
      <c r="DPW11" s="24"/>
      <c r="DPX11" s="24"/>
      <c r="DPY11" s="24"/>
      <c r="DPZ11" s="24"/>
      <c r="DQA11" s="24"/>
      <c r="DQB11" s="24"/>
      <c r="DQC11" s="24"/>
      <c r="DQD11" s="24"/>
      <c r="DQE11" s="24"/>
      <c r="DQF11" s="24"/>
      <c r="DQG11" s="24"/>
      <c r="DQH11" s="24"/>
      <c r="DQI11" s="24"/>
      <c r="DQJ11" s="24"/>
      <c r="DQK11" s="24"/>
      <c r="DQL11" s="24"/>
      <c r="DQM11" s="24"/>
      <c r="DQN11" s="24"/>
      <c r="DQO11" s="24"/>
      <c r="DQP11" s="24"/>
      <c r="DQQ11" s="24"/>
      <c r="DQR11" s="24"/>
      <c r="DQS11" s="24"/>
      <c r="DQT11" s="24"/>
      <c r="DQU11" s="24"/>
      <c r="DQV11" s="24"/>
      <c r="DQW11" s="24"/>
      <c r="DQX11" s="24"/>
      <c r="DQY11" s="24"/>
      <c r="DQZ11" s="24"/>
      <c r="DRA11" s="24"/>
      <c r="DRB11" s="24"/>
      <c r="DRC11" s="24"/>
      <c r="DRD11" s="24"/>
      <c r="DRE11" s="24"/>
      <c r="DRF11" s="24"/>
      <c r="DRG11" s="24"/>
      <c r="DRH11" s="24"/>
      <c r="DRI11" s="24"/>
      <c r="DRJ11" s="24"/>
      <c r="DRK11" s="24"/>
      <c r="DRL11" s="24"/>
      <c r="DRM11" s="24"/>
      <c r="DRN11" s="24"/>
      <c r="DRO11" s="24"/>
      <c r="DRP11" s="24"/>
      <c r="DRQ11" s="24"/>
      <c r="DRR11" s="24"/>
      <c r="DRS11" s="24"/>
      <c r="DRT11" s="24"/>
      <c r="DRU11" s="24"/>
      <c r="DRV11" s="24"/>
      <c r="DRW11" s="24"/>
      <c r="DRX11" s="24"/>
      <c r="DRY11" s="24"/>
      <c r="DRZ11" s="24"/>
      <c r="DSA11" s="24"/>
      <c r="DSB11" s="24"/>
      <c r="DSC11" s="24"/>
      <c r="DSD11" s="24"/>
      <c r="DSE11" s="24"/>
      <c r="DSF11" s="24"/>
      <c r="DSG11" s="24"/>
      <c r="DSH11" s="24"/>
      <c r="DSI11" s="24"/>
      <c r="DSJ11" s="24"/>
      <c r="DSK11" s="24"/>
      <c r="DSL11" s="24"/>
      <c r="DSM11" s="24"/>
      <c r="DSN11" s="24"/>
      <c r="DSO11" s="24"/>
      <c r="DSP11" s="24"/>
      <c r="DSQ11" s="24"/>
      <c r="DSR11" s="24"/>
      <c r="DSS11" s="24"/>
      <c r="DST11" s="24"/>
      <c r="DSU11" s="24"/>
      <c r="DSV11" s="24"/>
      <c r="DSW11" s="24"/>
      <c r="DSX11" s="24"/>
      <c r="DSY11" s="24"/>
      <c r="DSZ11" s="24"/>
      <c r="DTA11" s="24"/>
      <c r="DTB11" s="24"/>
      <c r="DTC11" s="24"/>
      <c r="DTD11" s="24"/>
      <c r="DTE11" s="24"/>
      <c r="DTF11" s="24"/>
      <c r="DTG11" s="24"/>
      <c r="DTH11" s="24"/>
      <c r="DTI11" s="24"/>
      <c r="DTJ11" s="24"/>
      <c r="DTK11" s="24"/>
      <c r="DTL11" s="24"/>
      <c r="DTM11" s="24"/>
      <c r="DTN11" s="24"/>
      <c r="DTO11" s="24"/>
      <c r="DTP11" s="24"/>
      <c r="DTQ11" s="24"/>
      <c r="DTR11" s="24"/>
      <c r="DTS11" s="24"/>
      <c r="DTT11" s="24"/>
      <c r="DTU11" s="24"/>
      <c r="DTV11" s="24"/>
      <c r="DTW11" s="24"/>
      <c r="DTX11" s="24"/>
      <c r="DTY11" s="24"/>
      <c r="DTZ11" s="24"/>
      <c r="DUA11" s="24"/>
      <c r="DUB11" s="24"/>
      <c r="DUC11" s="24"/>
      <c r="DUD11" s="24"/>
      <c r="DUE11" s="24"/>
      <c r="DUF11" s="24"/>
      <c r="DUG11" s="24"/>
      <c r="DUH11" s="24"/>
      <c r="DUI11" s="24"/>
      <c r="DUJ11" s="24"/>
      <c r="DUK11" s="24"/>
      <c r="DUL11" s="24"/>
      <c r="DUM11" s="24"/>
      <c r="DUN11" s="24"/>
      <c r="DUO11" s="24"/>
      <c r="DUP11" s="24"/>
      <c r="DUQ11" s="24"/>
      <c r="DUR11" s="24"/>
      <c r="DUS11" s="24"/>
      <c r="DUT11" s="24"/>
      <c r="DUU11" s="24"/>
      <c r="DUV11" s="24"/>
      <c r="DUW11" s="24"/>
      <c r="DUX11" s="24"/>
      <c r="DUY11" s="24"/>
      <c r="DUZ11" s="24"/>
      <c r="DVA11" s="24"/>
      <c r="DVB11" s="24"/>
      <c r="DVC11" s="24"/>
      <c r="DVD11" s="24"/>
      <c r="DVE11" s="24"/>
      <c r="DVF11" s="24"/>
      <c r="DVG11" s="24"/>
      <c r="DVH11" s="24"/>
      <c r="DVI11" s="24"/>
      <c r="DVJ11" s="24"/>
      <c r="DVK11" s="24"/>
      <c r="DVL11" s="24"/>
      <c r="DVM11" s="24"/>
      <c r="DVN11" s="24"/>
      <c r="DVO11" s="24"/>
      <c r="DVP11" s="24"/>
      <c r="DVQ11" s="24"/>
      <c r="DVR11" s="24"/>
      <c r="DVS11" s="24"/>
      <c r="DVT11" s="24"/>
      <c r="DVU11" s="24"/>
      <c r="DVV11" s="24"/>
      <c r="DVW11" s="24"/>
      <c r="DVX11" s="24"/>
      <c r="DVY11" s="24"/>
      <c r="DVZ11" s="24"/>
      <c r="DWA11" s="24"/>
      <c r="DWB11" s="24"/>
      <c r="DWC11" s="24"/>
      <c r="DWD11" s="24"/>
      <c r="DWE11" s="24"/>
      <c r="DWF11" s="24"/>
      <c r="DWG11" s="24"/>
      <c r="DWH11" s="24"/>
      <c r="DWI11" s="24"/>
      <c r="DWJ11" s="24"/>
      <c r="DWK11" s="24"/>
      <c r="DWL11" s="24"/>
      <c r="DWM11" s="24"/>
      <c r="DWN11" s="24"/>
      <c r="DWO11" s="24"/>
      <c r="DWP11" s="24"/>
      <c r="DWQ11" s="24"/>
      <c r="DWR11" s="24"/>
      <c r="DWS11" s="24"/>
      <c r="DWT11" s="24"/>
      <c r="DWU11" s="24"/>
      <c r="DWV11" s="24"/>
      <c r="DWW11" s="24"/>
      <c r="DWX11" s="24"/>
      <c r="DWY11" s="24"/>
      <c r="DWZ11" s="24"/>
      <c r="DXA11" s="24"/>
      <c r="DXB11" s="24"/>
      <c r="DXC11" s="24"/>
      <c r="DXD11" s="24"/>
      <c r="DXE11" s="24"/>
      <c r="DXF11" s="24"/>
      <c r="DXG11" s="24"/>
      <c r="DXH11" s="24"/>
      <c r="DXI11" s="24"/>
      <c r="DXJ11" s="24"/>
      <c r="DXK11" s="24"/>
      <c r="DXL11" s="24"/>
      <c r="DXM11" s="24"/>
      <c r="DXN11" s="24"/>
      <c r="DXO11" s="24"/>
      <c r="DXP11" s="24"/>
      <c r="DXQ11" s="24"/>
      <c r="DXR11" s="24"/>
      <c r="DXS11" s="24"/>
      <c r="DXT11" s="24"/>
      <c r="DXU11" s="24"/>
      <c r="DXV11" s="24"/>
      <c r="DXW11" s="24"/>
      <c r="DXX11" s="24"/>
      <c r="DXY11" s="24"/>
      <c r="DXZ11" s="24"/>
      <c r="DYA11" s="24"/>
      <c r="DYB11" s="24"/>
      <c r="DYC11" s="24"/>
      <c r="DYD11" s="24"/>
      <c r="DYE11" s="24"/>
      <c r="DYF11" s="24"/>
      <c r="DYG11" s="24"/>
      <c r="DYH11" s="24"/>
      <c r="DYI11" s="24"/>
      <c r="DYJ11" s="24"/>
      <c r="DYK11" s="24"/>
      <c r="DYL11" s="24"/>
      <c r="DYM11" s="24"/>
      <c r="DYN11" s="24"/>
      <c r="DYO11" s="24"/>
      <c r="DYP11" s="24"/>
      <c r="DYQ11" s="24"/>
      <c r="DYR11" s="24"/>
      <c r="DYS11" s="24"/>
      <c r="DYT11" s="24"/>
      <c r="DYU11" s="24"/>
      <c r="DYV11" s="24"/>
      <c r="DYW11" s="24"/>
      <c r="DYX11" s="24"/>
      <c r="DYY11" s="24"/>
      <c r="DYZ11" s="24"/>
      <c r="DZA11" s="24"/>
      <c r="DZB11" s="24"/>
      <c r="DZC11" s="24"/>
      <c r="DZD11" s="24"/>
      <c r="DZE11" s="24"/>
      <c r="DZF11" s="24"/>
      <c r="DZG11" s="24"/>
      <c r="DZH11" s="24"/>
      <c r="DZI11" s="24"/>
      <c r="DZJ11" s="24"/>
      <c r="DZK11" s="24"/>
      <c r="DZL11" s="24"/>
      <c r="DZM11" s="24"/>
      <c r="DZN11" s="24"/>
      <c r="DZO11" s="24"/>
      <c r="DZP11" s="24"/>
      <c r="DZQ11" s="24"/>
      <c r="DZR11" s="24"/>
      <c r="DZS11" s="24"/>
      <c r="DZT11" s="24"/>
      <c r="DZU11" s="24"/>
      <c r="DZV11" s="24"/>
      <c r="DZW11" s="24"/>
      <c r="DZX11" s="24"/>
      <c r="DZY11" s="24"/>
      <c r="DZZ11" s="24"/>
      <c r="EAA11" s="24"/>
      <c r="EAB11" s="24"/>
      <c r="EAC11" s="24"/>
      <c r="EAD11" s="24"/>
      <c r="EAE11" s="24"/>
      <c r="EAF11" s="24"/>
      <c r="EAG11" s="24"/>
      <c r="EAH11" s="24"/>
      <c r="EAI11" s="24"/>
      <c r="EAJ11" s="24"/>
      <c r="EAK11" s="24"/>
      <c r="EAL11" s="24"/>
      <c r="EAM11" s="24"/>
      <c r="EAN11" s="24"/>
      <c r="EAO11" s="24"/>
      <c r="EAP11" s="24"/>
      <c r="EAQ11" s="24"/>
      <c r="EAR11" s="24"/>
      <c r="EAS11" s="24"/>
      <c r="EAT11" s="24"/>
      <c r="EAU11" s="24"/>
      <c r="EAV11" s="24"/>
      <c r="EAW11" s="24"/>
      <c r="EAX11" s="24"/>
      <c r="EAY11" s="24"/>
      <c r="EAZ11" s="24"/>
      <c r="EBA11" s="24"/>
      <c r="EBB11" s="24"/>
      <c r="EBC11" s="24"/>
      <c r="EBD11" s="24"/>
      <c r="EBE11" s="24"/>
      <c r="EBF11" s="24"/>
      <c r="EBG11" s="24"/>
      <c r="EBH11" s="24"/>
      <c r="EBI11" s="24"/>
      <c r="EBJ11" s="24"/>
      <c r="EBK11" s="24"/>
      <c r="EBL11" s="24"/>
      <c r="EBM11" s="24"/>
      <c r="EBN11" s="24"/>
      <c r="EBO11" s="24"/>
      <c r="EBP11" s="24"/>
      <c r="EBQ11" s="24"/>
      <c r="EBR11" s="24"/>
      <c r="EBS11" s="24"/>
      <c r="EBT11" s="24"/>
      <c r="EBU11" s="24"/>
      <c r="EBV11" s="24"/>
      <c r="EBW11" s="24"/>
      <c r="EBX11" s="24"/>
      <c r="EBY11" s="24"/>
      <c r="EBZ11" s="24"/>
      <c r="ECA11" s="24"/>
      <c r="ECB11" s="24"/>
      <c r="ECC11" s="24"/>
      <c r="ECD11" s="24"/>
      <c r="ECE11" s="24"/>
      <c r="ECF11" s="24"/>
      <c r="ECG11" s="24"/>
      <c r="ECH11" s="24"/>
      <c r="ECI11" s="24"/>
      <c r="ECJ11" s="24"/>
      <c r="ECK11" s="24"/>
      <c r="ECL11" s="24"/>
      <c r="ECM11" s="24"/>
      <c r="ECN11" s="24"/>
      <c r="ECO11" s="24"/>
      <c r="ECP11" s="24"/>
      <c r="ECQ11" s="24"/>
      <c r="ECR11" s="24"/>
      <c r="ECS11" s="24"/>
      <c r="ECT11" s="24"/>
      <c r="ECU11" s="24"/>
      <c r="ECV11" s="24"/>
      <c r="ECW11" s="24"/>
      <c r="ECX11" s="24"/>
      <c r="ECY11" s="24"/>
      <c r="ECZ11" s="24"/>
      <c r="EDA11" s="24"/>
      <c r="EDB11" s="24"/>
      <c r="EDC11" s="24"/>
      <c r="EDD11" s="24"/>
      <c r="EDE11" s="24"/>
      <c r="EDF11" s="24"/>
      <c r="EDG11" s="24"/>
      <c r="EDH11" s="24"/>
      <c r="EDI11" s="24"/>
      <c r="EDJ11" s="24"/>
      <c r="EDK11" s="24"/>
      <c r="EDL11" s="24"/>
      <c r="EDM11" s="24"/>
      <c r="EDN11" s="24"/>
      <c r="EDO11" s="24"/>
      <c r="EDP11" s="24"/>
      <c r="EDQ11" s="24"/>
      <c r="EDR11" s="24"/>
      <c r="EDS11" s="24"/>
      <c r="EDT11" s="24"/>
      <c r="EDU11" s="24"/>
      <c r="EDV11" s="24"/>
      <c r="EDW11" s="24"/>
      <c r="EDX11" s="24"/>
      <c r="EDY11" s="24"/>
      <c r="EDZ11" s="24"/>
      <c r="EEA11" s="24"/>
      <c r="EEB11" s="24"/>
      <c r="EEC11" s="24"/>
      <c r="EED11" s="24"/>
      <c r="EEE11" s="24"/>
      <c r="EEF11" s="24"/>
      <c r="EEG11" s="24"/>
      <c r="EEH11" s="24"/>
      <c r="EEI11" s="24"/>
      <c r="EEJ11" s="24"/>
      <c r="EEK11" s="24"/>
      <c r="EEL11" s="24"/>
      <c r="EEM11" s="24"/>
      <c r="EEN11" s="24"/>
      <c r="EEO11" s="24"/>
      <c r="EEP11" s="24"/>
      <c r="EEQ11" s="24"/>
      <c r="EER11" s="24"/>
      <c r="EES11" s="24"/>
      <c r="EET11" s="24"/>
      <c r="EEU11" s="24"/>
      <c r="EEV11" s="24"/>
      <c r="EEW11" s="24"/>
      <c r="EEX11" s="24"/>
      <c r="EEY11" s="24"/>
      <c r="EEZ11" s="24"/>
      <c r="EFA11" s="24"/>
      <c r="EFB11" s="24"/>
      <c r="EFC11" s="24"/>
      <c r="EFD11" s="24"/>
      <c r="EFE11" s="24"/>
      <c r="EFF11" s="24"/>
      <c r="EFG11" s="24"/>
      <c r="EFH11" s="24"/>
      <c r="EFI11" s="24"/>
      <c r="EFJ11" s="24"/>
      <c r="EFK11" s="24"/>
      <c r="EFL11" s="24"/>
      <c r="EFM11" s="24"/>
      <c r="EFN11" s="24"/>
      <c r="EFO11" s="24"/>
      <c r="EFP11" s="24"/>
      <c r="EFQ11" s="24"/>
      <c r="EFR11" s="24"/>
      <c r="EFS11" s="24"/>
      <c r="EFT11" s="24"/>
      <c r="EFU11" s="24"/>
      <c r="EFV11" s="24"/>
      <c r="EFW11" s="24"/>
      <c r="EFX11" s="24"/>
      <c r="EFY11" s="24"/>
      <c r="EFZ11" s="24"/>
      <c r="EGA11" s="24"/>
      <c r="EGB11" s="24"/>
      <c r="EGC11" s="24"/>
      <c r="EGD11" s="24"/>
      <c r="EGE11" s="24"/>
      <c r="EGF11" s="24"/>
      <c r="EGG11" s="24"/>
      <c r="EGH11" s="24"/>
      <c r="EGI11" s="24"/>
      <c r="EGJ11" s="24"/>
      <c r="EGK11" s="24"/>
      <c r="EGL11" s="24"/>
      <c r="EGM11" s="24"/>
      <c r="EGN11" s="24"/>
      <c r="EGO11" s="24"/>
      <c r="EGP11" s="24"/>
      <c r="EGQ11" s="24"/>
      <c r="EGR11" s="24"/>
      <c r="EGS11" s="24"/>
      <c r="EGT11" s="24"/>
      <c r="EGU11" s="24"/>
      <c r="EGV11" s="24"/>
      <c r="EGW11" s="24"/>
      <c r="EGX11" s="24"/>
      <c r="EGY11" s="24"/>
      <c r="EGZ11" s="24"/>
      <c r="EHA11" s="24"/>
      <c r="EHB11" s="24"/>
      <c r="EHC11" s="24"/>
      <c r="EHD11" s="24"/>
      <c r="EHE11" s="24"/>
      <c r="EHF11" s="24"/>
      <c r="EHG11" s="24"/>
      <c r="EHH11" s="24"/>
      <c r="EHI11" s="24"/>
      <c r="EHJ11" s="24"/>
      <c r="EHK11" s="24"/>
      <c r="EHL11" s="24"/>
      <c r="EHM11" s="24"/>
      <c r="EHN11" s="24"/>
      <c r="EHO11" s="24"/>
      <c r="EHP11" s="24"/>
      <c r="EHQ11" s="24"/>
      <c r="EHR11" s="24"/>
      <c r="EHS11" s="24"/>
      <c r="EHT11" s="24"/>
      <c r="EHU11" s="24"/>
      <c r="EHV11" s="24"/>
      <c r="EHW11" s="24"/>
      <c r="EHX11" s="24"/>
      <c r="EHY11" s="24"/>
      <c r="EHZ11" s="24"/>
      <c r="EIA11" s="24"/>
      <c r="EIB11" s="24"/>
      <c r="EIC11" s="24"/>
      <c r="EID11" s="24"/>
      <c r="EIE11" s="24"/>
      <c r="EIF11" s="24"/>
      <c r="EIG11" s="24"/>
      <c r="EIH11" s="24"/>
      <c r="EII11" s="24"/>
      <c r="EIJ11" s="24"/>
      <c r="EIK11" s="24"/>
      <c r="EIL11" s="24"/>
      <c r="EIM11" s="24"/>
      <c r="EIN11" s="24"/>
      <c r="EIO11" s="24"/>
      <c r="EIP11" s="24"/>
      <c r="EIQ11" s="24"/>
      <c r="EIR11" s="24"/>
      <c r="EIS11" s="24"/>
      <c r="EIT11" s="24"/>
      <c r="EIU11" s="24"/>
      <c r="EIV11" s="24"/>
      <c r="EIW11" s="24"/>
      <c r="EIX11" s="24"/>
      <c r="EIY11" s="24"/>
      <c r="EIZ11" s="24"/>
      <c r="EJA11" s="24"/>
      <c r="EJB11" s="24"/>
      <c r="EJC11" s="24"/>
      <c r="EJD11" s="24"/>
      <c r="EJE11" s="24"/>
      <c r="EJF11" s="24"/>
      <c r="EJG11" s="24"/>
      <c r="EJH11" s="24"/>
      <c r="EJI11" s="24"/>
      <c r="EJJ11" s="24"/>
      <c r="EJK11" s="24"/>
      <c r="EJL11" s="24"/>
      <c r="EJM11" s="24"/>
      <c r="EJN11" s="24"/>
      <c r="EJO11" s="24"/>
      <c r="EJP11" s="24"/>
      <c r="EJQ11" s="24"/>
      <c r="EJR11" s="24"/>
      <c r="EJS11" s="24"/>
      <c r="EJT11" s="24"/>
      <c r="EJU11" s="24"/>
      <c r="EJV11" s="24"/>
      <c r="EJW11" s="24"/>
      <c r="EJX11" s="24"/>
      <c r="EJY11" s="24"/>
      <c r="EJZ11" s="24"/>
      <c r="EKA11" s="24"/>
      <c r="EKB11" s="24"/>
      <c r="EKC11" s="24"/>
      <c r="EKD11" s="24"/>
      <c r="EKE11" s="24"/>
      <c r="EKF11" s="24"/>
      <c r="EKG11" s="24"/>
      <c r="EKH11" s="24"/>
      <c r="EKI11" s="24"/>
      <c r="EKJ11" s="24"/>
      <c r="EKK11" s="24"/>
      <c r="EKL11" s="24"/>
      <c r="EKM11" s="24"/>
      <c r="EKN11" s="24"/>
      <c r="EKO11" s="24"/>
      <c r="EKP11" s="24"/>
      <c r="EKQ11" s="24"/>
      <c r="EKR11" s="24"/>
      <c r="EKS11" s="24"/>
      <c r="EKT11" s="24"/>
      <c r="EKU11" s="24"/>
      <c r="EKV11" s="24"/>
      <c r="EKW11" s="24"/>
      <c r="EKX11" s="24"/>
      <c r="EKY11" s="24"/>
      <c r="EKZ11" s="24"/>
      <c r="ELA11" s="24"/>
      <c r="ELB11" s="24"/>
      <c r="ELC11" s="24"/>
      <c r="ELD11" s="24"/>
      <c r="ELE11" s="24"/>
      <c r="ELF11" s="24"/>
      <c r="ELG11" s="24"/>
      <c r="ELH11" s="24"/>
      <c r="ELI11" s="24"/>
      <c r="ELJ11" s="24"/>
      <c r="ELK11" s="24"/>
      <c r="ELL11" s="24"/>
      <c r="ELM11" s="24"/>
      <c r="ELN11" s="24"/>
      <c r="ELO11" s="24"/>
      <c r="ELP11" s="24"/>
      <c r="ELQ11" s="24"/>
      <c r="ELR11" s="24"/>
      <c r="ELS11" s="24"/>
      <c r="ELT11" s="24"/>
      <c r="ELU11" s="24"/>
      <c r="ELV11" s="24"/>
      <c r="ELW11" s="24"/>
      <c r="ELX11" s="24"/>
      <c r="ELY11" s="24"/>
      <c r="ELZ11" s="24"/>
      <c r="EMA11" s="24"/>
      <c r="EMB11" s="24"/>
      <c r="EMC11" s="24"/>
      <c r="EMD11" s="24"/>
      <c r="EME11" s="24"/>
      <c r="EMF11" s="24"/>
      <c r="EMG11" s="24"/>
      <c r="EMH11" s="24"/>
      <c r="EMI11" s="24"/>
      <c r="EMJ11" s="24"/>
      <c r="EMK11" s="24"/>
      <c r="EML11" s="24"/>
      <c r="EMM11" s="24"/>
      <c r="EMN11" s="24"/>
      <c r="EMO11" s="24"/>
      <c r="EMP11" s="24"/>
      <c r="EMQ11" s="24"/>
      <c r="EMR11" s="24"/>
      <c r="EMS11" s="24"/>
      <c r="EMT11" s="24"/>
      <c r="EMU11" s="24"/>
      <c r="EMV11" s="24"/>
      <c r="EMW11" s="24"/>
      <c r="EMX11" s="24"/>
      <c r="EMY11" s="24"/>
      <c r="EMZ11" s="24"/>
      <c r="ENA11" s="24"/>
      <c r="ENB11" s="24"/>
      <c r="ENC11" s="24"/>
      <c r="END11" s="24"/>
      <c r="ENE11" s="24"/>
      <c r="ENF11" s="24"/>
      <c r="ENG11" s="24"/>
      <c r="ENH11" s="24"/>
      <c r="ENI11" s="24"/>
      <c r="ENJ11" s="24"/>
      <c r="ENK11" s="24"/>
      <c r="ENL11" s="24"/>
      <c r="ENM11" s="24"/>
      <c r="ENN11" s="24"/>
      <c r="ENO11" s="24"/>
      <c r="ENP11" s="24"/>
      <c r="ENQ11" s="24"/>
      <c r="ENR11" s="24"/>
      <c r="ENS11" s="24"/>
      <c r="ENT11" s="24"/>
      <c r="ENU11" s="24"/>
      <c r="ENV11" s="24"/>
      <c r="ENW11" s="24"/>
      <c r="ENX11" s="24"/>
      <c r="ENY11" s="24"/>
      <c r="ENZ11" s="24"/>
      <c r="EOA11" s="24"/>
      <c r="EOB11" s="24"/>
      <c r="EOC11" s="24"/>
      <c r="EOD11" s="24"/>
      <c r="EOE11" s="24"/>
      <c r="EOF11" s="24"/>
      <c r="EOG11" s="24"/>
      <c r="EOH11" s="24"/>
      <c r="EOI11" s="24"/>
      <c r="EOJ11" s="24"/>
      <c r="EOK11" s="24"/>
      <c r="EOL11" s="24"/>
      <c r="EOM11" s="24"/>
      <c r="EON11" s="24"/>
      <c r="EOO11" s="24"/>
      <c r="EOP11" s="24"/>
      <c r="EOQ11" s="24"/>
      <c r="EOR11" s="24"/>
      <c r="EOS11" s="24"/>
      <c r="EOT11" s="24"/>
      <c r="EOU11" s="24"/>
      <c r="EOV11" s="24"/>
      <c r="EOW11" s="24"/>
      <c r="EOX11" s="24"/>
      <c r="EOY11" s="24"/>
      <c r="EOZ11" s="24"/>
      <c r="EPA11" s="24"/>
      <c r="EPB11" s="24"/>
      <c r="EPC11" s="24"/>
      <c r="EPD11" s="24"/>
      <c r="EPE11" s="24"/>
      <c r="EPF11" s="24"/>
      <c r="EPG11" s="24"/>
      <c r="EPH11" s="24"/>
      <c r="EPI11" s="24"/>
      <c r="EPJ11" s="24"/>
      <c r="EPK11" s="24"/>
      <c r="EPL11" s="24"/>
      <c r="EPM11" s="24"/>
      <c r="EPN11" s="24"/>
      <c r="EPO11" s="24"/>
      <c r="EPP11" s="24"/>
      <c r="EPQ11" s="24"/>
      <c r="EPR11" s="24"/>
      <c r="EPS11" s="24"/>
      <c r="EPT11" s="24"/>
      <c r="EPU11" s="24"/>
      <c r="EPV11" s="24"/>
      <c r="EPW11" s="24"/>
      <c r="EPX11" s="24"/>
      <c r="EPY11" s="24"/>
      <c r="EPZ11" s="24"/>
      <c r="EQA11" s="24"/>
      <c r="EQB11" s="24"/>
      <c r="EQC11" s="24"/>
      <c r="EQD11" s="24"/>
      <c r="EQE11" s="24"/>
      <c r="EQF11" s="24"/>
      <c r="EQG11" s="24"/>
      <c r="EQH11" s="24"/>
      <c r="EQI11" s="24"/>
      <c r="EQJ11" s="24"/>
      <c r="EQK11" s="24"/>
      <c r="EQL11" s="24"/>
      <c r="EQM11" s="24"/>
      <c r="EQN11" s="24"/>
      <c r="EQO11" s="24"/>
      <c r="EQP11" s="24"/>
      <c r="EQQ11" s="24"/>
      <c r="EQR11" s="24"/>
      <c r="EQS11" s="24"/>
      <c r="EQT11" s="24"/>
      <c r="EQU11" s="24"/>
      <c r="EQV11" s="24"/>
      <c r="EQW11" s="24"/>
      <c r="EQX11" s="24"/>
      <c r="EQY11" s="24"/>
      <c r="EQZ11" s="24"/>
      <c r="ERA11" s="24"/>
      <c r="ERB11" s="24"/>
      <c r="ERC11" s="24"/>
      <c r="ERD11" s="24"/>
      <c r="ERE11" s="24"/>
      <c r="ERF11" s="24"/>
      <c r="ERG11" s="24"/>
      <c r="ERH11" s="24"/>
      <c r="ERI11" s="24"/>
      <c r="ERJ11" s="24"/>
      <c r="ERK11" s="24"/>
      <c r="ERL11" s="24"/>
      <c r="ERM11" s="24"/>
      <c r="ERN11" s="24"/>
      <c r="ERO11" s="24"/>
      <c r="ERP11" s="24"/>
      <c r="ERQ11" s="24"/>
      <c r="ERR11" s="24"/>
      <c r="ERS11" s="24"/>
      <c r="ERT11" s="24"/>
      <c r="ERU11" s="24"/>
      <c r="ERV11" s="24"/>
      <c r="ERW11" s="24"/>
      <c r="ERX11" s="24"/>
      <c r="ERY11" s="24"/>
      <c r="ERZ11" s="24"/>
      <c r="ESA11" s="24"/>
      <c r="ESB11" s="24"/>
      <c r="ESC11" s="24"/>
      <c r="ESD11" s="24"/>
      <c r="ESE11" s="24"/>
      <c r="ESF11" s="24"/>
      <c r="ESG11" s="24"/>
      <c r="ESH11" s="24"/>
      <c r="ESI11" s="24"/>
      <c r="ESJ11" s="24"/>
      <c r="ESK11" s="24"/>
      <c r="ESL11" s="24"/>
      <c r="ESM11" s="24"/>
      <c r="ESN11" s="24"/>
      <c r="ESO11" s="24"/>
      <c r="ESP11" s="24"/>
      <c r="ESQ11" s="24"/>
      <c r="ESR11" s="24"/>
      <c r="ESS11" s="24"/>
      <c r="EST11" s="24"/>
      <c r="ESU11" s="24"/>
      <c r="ESV11" s="24"/>
      <c r="ESW11" s="24"/>
      <c r="ESX11" s="24"/>
      <c r="ESY11" s="24"/>
      <c r="ESZ11" s="24"/>
      <c r="ETA11" s="24"/>
      <c r="ETB11" s="24"/>
      <c r="ETC11" s="24"/>
      <c r="ETD11" s="24"/>
      <c r="ETE11" s="24"/>
      <c r="ETF11" s="24"/>
      <c r="ETG11" s="24"/>
      <c r="ETH11" s="24"/>
      <c r="ETI11" s="24"/>
      <c r="ETJ11" s="24"/>
      <c r="ETK11" s="24"/>
      <c r="ETL11" s="24"/>
      <c r="ETM11" s="24"/>
      <c r="ETN11" s="24"/>
      <c r="ETO11" s="24"/>
      <c r="ETP11" s="24"/>
      <c r="ETQ11" s="24"/>
      <c r="ETR11" s="24"/>
      <c r="ETS11" s="24"/>
      <c r="ETT11" s="24"/>
      <c r="ETU11" s="24"/>
      <c r="ETV11" s="24"/>
      <c r="ETW11" s="24"/>
      <c r="ETX11" s="24"/>
      <c r="ETY11" s="24"/>
      <c r="ETZ11" s="24"/>
      <c r="EUA11" s="24"/>
      <c r="EUB11" s="24"/>
      <c r="EUC11" s="24"/>
      <c r="EUD11" s="24"/>
      <c r="EUE11" s="24"/>
      <c r="EUF11" s="24"/>
      <c r="EUG11" s="24"/>
      <c r="EUH11" s="24"/>
      <c r="EUI11" s="24"/>
      <c r="EUJ11" s="24"/>
      <c r="EUK11" s="24"/>
      <c r="EUL11" s="24"/>
      <c r="EUM11" s="24"/>
      <c r="EUN11" s="24"/>
      <c r="EUO11" s="24"/>
      <c r="EUP11" s="24"/>
      <c r="EUQ11" s="24"/>
      <c r="EUR11" s="24"/>
      <c r="EUS11" s="24"/>
      <c r="EUT11" s="24"/>
      <c r="EUU11" s="24"/>
      <c r="EUV11" s="24"/>
      <c r="EUW11" s="24"/>
      <c r="EUX11" s="24"/>
      <c r="EUY11" s="24"/>
      <c r="EUZ11" s="24"/>
      <c r="EVA11" s="24"/>
      <c r="EVB11" s="24"/>
      <c r="EVC11" s="24"/>
      <c r="EVD11" s="24"/>
      <c r="EVE11" s="24"/>
      <c r="EVF11" s="24"/>
      <c r="EVG11" s="24"/>
      <c r="EVH11" s="24"/>
      <c r="EVI11" s="24"/>
      <c r="EVJ11" s="24"/>
      <c r="EVK11" s="24"/>
      <c r="EVL11" s="24"/>
      <c r="EVM11" s="24"/>
      <c r="EVN11" s="24"/>
      <c r="EVO11" s="24"/>
      <c r="EVP11" s="24"/>
      <c r="EVQ11" s="24"/>
      <c r="EVR11" s="24"/>
      <c r="EVS11" s="24"/>
      <c r="EVT11" s="24"/>
      <c r="EVU11" s="24"/>
      <c r="EVV11" s="24"/>
      <c r="EVW11" s="24"/>
      <c r="EVX11" s="24"/>
      <c r="EVY11" s="24"/>
      <c r="EVZ11" s="24"/>
      <c r="EWA11" s="24"/>
      <c r="EWB11" s="24"/>
      <c r="EWC11" s="24"/>
      <c r="EWD11" s="24"/>
      <c r="EWE11" s="24"/>
      <c r="EWF11" s="24"/>
      <c r="EWG11" s="24"/>
      <c r="EWH11" s="24"/>
      <c r="EWI11" s="24"/>
      <c r="EWJ11" s="24"/>
      <c r="EWK11" s="24"/>
      <c r="EWL11" s="24"/>
      <c r="EWM11" s="24"/>
      <c r="EWN11" s="24"/>
      <c r="EWO11" s="24"/>
      <c r="EWP11" s="24"/>
      <c r="EWQ11" s="24"/>
      <c r="EWR11" s="24"/>
      <c r="EWS11" s="24"/>
      <c r="EWT11" s="24"/>
      <c r="EWU11" s="24"/>
      <c r="EWV11" s="24"/>
      <c r="EWW11" s="24"/>
      <c r="EWX11" s="24"/>
      <c r="EWY11" s="24"/>
      <c r="EWZ11" s="24"/>
      <c r="EXA11" s="24"/>
      <c r="EXB11" s="24"/>
      <c r="EXC11" s="24"/>
      <c r="EXD11" s="24"/>
      <c r="EXE11" s="24"/>
      <c r="EXF11" s="24"/>
      <c r="EXG11" s="24"/>
      <c r="EXH11" s="24"/>
      <c r="EXI11" s="24"/>
      <c r="EXJ11" s="24"/>
      <c r="EXK11" s="24"/>
      <c r="EXL11" s="24"/>
      <c r="EXM11" s="24"/>
      <c r="EXN11" s="24"/>
      <c r="EXO11" s="24"/>
      <c r="EXP11" s="24"/>
      <c r="EXQ11" s="24"/>
      <c r="EXR11" s="24"/>
      <c r="EXS11" s="24"/>
      <c r="EXT11" s="24"/>
      <c r="EXU11" s="24"/>
      <c r="EXV11" s="24"/>
      <c r="EXW11" s="24"/>
      <c r="EXX11" s="24"/>
      <c r="EXY11" s="24"/>
      <c r="EXZ11" s="24"/>
      <c r="EYA11" s="24"/>
      <c r="EYB11" s="24"/>
      <c r="EYC11" s="24"/>
      <c r="EYD11" s="24"/>
      <c r="EYE11" s="24"/>
      <c r="EYF11" s="24"/>
      <c r="EYG11" s="24"/>
      <c r="EYH11" s="24"/>
      <c r="EYI11" s="24"/>
      <c r="EYJ11" s="24"/>
      <c r="EYK11" s="24"/>
      <c r="EYL11" s="24"/>
      <c r="EYM11" s="24"/>
      <c r="EYN11" s="24"/>
      <c r="EYO11" s="24"/>
      <c r="EYP11" s="24"/>
      <c r="EYQ11" s="24"/>
      <c r="EYR11" s="24"/>
      <c r="EYS11" s="24"/>
      <c r="EYT11" s="24"/>
      <c r="EYU11" s="24"/>
      <c r="EYV11" s="24"/>
      <c r="EYW11" s="24"/>
      <c r="EYX11" s="24"/>
      <c r="EYY11" s="24"/>
      <c r="EYZ11" s="24"/>
      <c r="EZA11" s="24"/>
      <c r="EZB11" s="24"/>
      <c r="EZC11" s="24"/>
      <c r="EZD11" s="24"/>
      <c r="EZE11" s="24"/>
      <c r="EZF11" s="24"/>
      <c r="EZG11" s="24"/>
      <c r="EZH11" s="24"/>
      <c r="EZI11" s="24"/>
      <c r="EZJ11" s="24"/>
      <c r="EZK11" s="24"/>
      <c r="EZL11" s="24"/>
      <c r="EZM11" s="24"/>
      <c r="EZN11" s="24"/>
      <c r="EZO11" s="24"/>
      <c r="EZP11" s="24"/>
      <c r="EZQ11" s="24"/>
      <c r="EZR11" s="24"/>
      <c r="EZS11" s="24"/>
      <c r="EZT11" s="24"/>
      <c r="EZU11" s="24"/>
      <c r="EZV11" s="24"/>
      <c r="EZW11" s="24"/>
      <c r="EZX11" s="24"/>
      <c r="EZY11" s="24"/>
      <c r="EZZ11" s="24"/>
      <c r="FAA11" s="24"/>
      <c r="FAB11" s="24"/>
      <c r="FAC11" s="24"/>
      <c r="FAD11" s="24"/>
      <c r="FAE11" s="24"/>
      <c r="FAF11" s="24"/>
      <c r="FAG11" s="24"/>
      <c r="FAH11" s="24"/>
      <c r="FAI11" s="24"/>
      <c r="FAJ11" s="24"/>
      <c r="FAK11" s="24"/>
      <c r="FAL11" s="24"/>
      <c r="FAM11" s="24"/>
      <c r="FAN11" s="24"/>
      <c r="FAO11" s="24"/>
      <c r="FAP11" s="24"/>
      <c r="FAQ11" s="24"/>
      <c r="FAR11" s="24"/>
      <c r="FAS11" s="24"/>
      <c r="FAT11" s="24"/>
      <c r="FAU11" s="24"/>
      <c r="FAV11" s="24"/>
      <c r="FAW11" s="24"/>
      <c r="FAX11" s="24"/>
      <c r="FAY11" s="24"/>
      <c r="FAZ11" s="24"/>
      <c r="FBA11" s="24"/>
      <c r="FBB11" s="24"/>
      <c r="FBC11" s="24"/>
      <c r="FBD11" s="24"/>
      <c r="FBE11" s="24"/>
      <c r="FBF11" s="24"/>
      <c r="FBG11" s="24"/>
      <c r="FBH11" s="24"/>
      <c r="FBI11" s="24"/>
      <c r="FBJ11" s="24"/>
      <c r="FBK11" s="24"/>
      <c r="FBL11" s="24"/>
      <c r="FBM11" s="24"/>
      <c r="FBN11" s="24"/>
      <c r="FBO11" s="24"/>
      <c r="FBP11" s="24"/>
      <c r="FBQ11" s="24"/>
      <c r="FBR11" s="24"/>
      <c r="FBS11" s="24"/>
      <c r="FBT11" s="24"/>
      <c r="FBU11" s="24"/>
      <c r="FBV11" s="24"/>
      <c r="FBW11" s="24"/>
      <c r="FBX11" s="24"/>
      <c r="FBY11" s="24"/>
      <c r="FBZ11" s="24"/>
      <c r="FCA11" s="24"/>
      <c r="FCB11" s="24"/>
      <c r="FCC11" s="24"/>
      <c r="FCD11" s="24"/>
      <c r="FCE11" s="24"/>
      <c r="FCF11" s="24"/>
      <c r="FCG11" s="24"/>
      <c r="FCH11" s="24"/>
      <c r="FCI11" s="24"/>
      <c r="FCJ11" s="24"/>
      <c r="FCK11" s="24"/>
      <c r="FCL11" s="24"/>
      <c r="FCM11" s="24"/>
      <c r="FCN11" s="24"/>
      <c r="FCO11" s="24"/>
      <c r="FCP11" s="24"/>
      <c r="FCQ11" s="24"/>
      <c r="FCR11" s="24"/>
      <c r="FCS11" s="24"/>
      <c r="FCT11" s="24"/>
      <c r="FCU11" s="24"/>
      <c r="FCV11" s="24"/>
      <c r="FCW11" s="24"/>
      <c r="FCX11" s="24"/>
      <c r="FCY11" s="24"/>
      <c r="FCZ11" s="24"/>
      <c r="FDA11" s="24"/>
      <c r="FDB11" s="24"/>
      <c r="FDC11" s="24"/>
      <c r="FDD11" s="24"/>
      <c r="FDE11" s="24"/>
      <c r="FDF11" s="24"/>
      <c r="FDG11" s="24"/>
      <c r="FDH11" s="24"/>
      <c r="FDI11" s="24"/>
      <c r="FDJ11" s="24"/>
      <c r="FDK11" s="24"/>
      <c r="FDL11" s="24"/>
      <c r="FDM11" s="24"/>
      <c r="FDN11" s="24"/>
      <c r="FDO11" s="24"/>
      <c r="FDP11" s="24"/>
      <c r="FDQ11" s="24"/>
      <c r="FDR11" s="24"/>
      <c r="FDS11" s="24"/>
      <c r="FDT11" s="24"/>
      <c r="FDU11" s="24"/>
      <c r="FDV11" s="24"/>
      <c r="FDW11" s="24"/>
      <c r="FDX11" s="24"/>
      <c r="FDY11" s="24"/>
      <c r="FDZ11" s="24"/>
      <c r="FEA11" s="24"/>
      <c r="FEB11" s="24"/>
      <c r="FEC11" s="24"/>
      <c r="FED11" s="24"/>
      <c r="FEE11" s="24"/>
      <c r="FEF11" s="24"/>
      <c r="FEG11" s="24"/>
      <c r="FEH11" s="24"/>
      <c r="FEI11" s="24"/>
      <c r="FEJ11" s="24"/>
      <c r="FEK11" s="24"/>
      <c r="FEL11" s="24"/>
      <c r="FEM11" s="24"/>
      <c r="FEN11" s="24"/>
      <c r="FEO11" s="24"/>
      <c r="FEP11" s="24"/>
      <c r="FEQ11" s="24"/>
      <c r="FER11" s="24"/>
      <c r="FES11" s="24"/>
      <c r="FET11" s="24"/>
      <c r="FEU11" s="24"/>
      <c r="FEV11" s="24"/>
      <c r="FEW11" s="24"/>
      <c r="FEX11" s="24"/>
      <c r="FEY11" s="24"/>
      <c r="FEZ11" s="24"/>
      <c r="FFA11" s="24"/>
      <c r="FFB11" s="24"/>
      <c r="FFC11" s="24"/>
      <c r="FFD11" s="24"/>
      <c r="FFE11" s="24"/>
      <c r="FFF11" s="24"/>
      <c r="FFG11" s="24"/>
      <c r="FFH11" s="24"/>
      <c r="FFI11" s="24"/>
      <c r="FFJ11" s="24"/>
      <c r="FFK11" s="24"/>
      <c r="FFL11" s="24"/>
      <c r="FFM11" s="24"/>
      <c r="FFN11" s="24"/>
      <c r="FFO11" s="24"/>
      <c r="FFP11" s="24"/>
      <c r="FFQ11" s="24"/>
      <c r="FFR11" s="24"/>
      <c r="FFS11" s="24"/>
      <c r="FFT11" s="24"/>
      <c r="FFU11" s="24"/>
      <c r="FFV11" s="24"/>
      <c r="FFW11" s="24"/>
      <c r="FFX11" s="24"/>
      <c r="FFY11" s="24"/>
      <c r="FFZ11" s="24"/>
      <c r="FGA11" s="24"/>
      <c r="FGB11" s="24"/>
      <c r="FGC11" s="24"/>
      <c r="FGD11" s="24"/>
      <c r="FGE11" s="24"/>
      <c r="FGF11" s="24"/>
      <c r="FGG11" s="24"/>
      <c r="FGH11" s="24"/>
      <c r="FGI11" s="24"/>
      <c r="FGJ11" s="24"/>
      <c r="FGK11" s="24"/>
      <c r="FGL11" s="24"/>
      <c r="FGM11" s="24"/>
      <c r="FGN11" s="24"/>
      <c r="FGO11" s="24"/>
      <c r="FGP11" s="24"/>
      <c r="FGQ11" s="24"/>
      <c r="FGR11" s="24"/>
      <c r="FGS11" s="24"/>
      <c r="FGT11" s="24"/>
      <c r="FGU11" s="24"/>
      <c r="FGV11" s="24"/>
      <c r="FGW11" s="24"/>
      <c r="FGX11" s="24"/>
      <c r="FGY11" s="24"/>
      <c r="FGZ11" s="24"/>
      <c r="FHA11" s="24"/>
      <c r="FHB11" s="24"/>
      <c r="FHC11" s="24"/>
      <c r="FHD11" s="24"/>
      <c r="FHE11" s="24"/>
      <c r="FHF11" s="24"/>
      <c r="FHG11" s="24"/>
      <c r="FHH11" s="24"/>
      <c r="FHI11" s="24"/>
      <c r="FHJ11" s="24"/>
      <c r="FHK11" s="24"/>
      <c r="FHL11" s="24"/>
      <c r="FHM11" s="24"/>
      <c r="FHN11" s="24"/>
      <c r="FHO11" s="24"/>
      <c r="FHP11" s="24"/>
      <c r="FHQ11" s="24"/>
      <c r="FHR11" s="24"/>
      <c r="FHS11" s="24"/>
      <c r="FHT11" s="24"/>
      <c r="FHU11" s="24"/>
      <c r="FHV11" s="24"/>
      <c r="FHW11" s="24"/>
      <c r="FHX11" s="24"/>
      <c r="FHY11" s="24"/>
      <c r="FHZ11" s="24"/>
      <c r="FIA11" s="24"/>
      <c r="FIB11" s="24"/>
      <c r="FIC11" s="24"/>
      <c r="FID11" s="24"/>
      <c r="FIE11" s="24"/>
      <c r="FIF11" s="24"/>
      <c r="FIG11" s="24"/>
      <c r="FIH11" s="24"/>
      <c r="FII11" s="24"/>
      <c r="FIJ11" s="24"/>
      <c r="FIK11" s="24"/>
      <c r="FIL11" s="24"/>
      <c r="FIM11" s="24"/>
      <c r="FIN11" s="24"/>
      <c r="FIO11" s="24"/>
      <c r="FIP11" s="24"/>
      <c r="FIQ11" s="24"/>
      <c r="FIR11" s="24"/>
      <c r="FIS11" s="24"/>
      <c r="FIT11" s="24"/>
      <c r="FIU11" s="24"/>
      <c r="FIV11" s="24"/>
      <c r="FIW11" s="24"/>
      <c r="FIX11" s="24"/>
      <c r="FIY11" s="24"/>
      <c r="FIZ11" s="24"/>
      <c r="FJA11" s="24"/>
      <c r="FJB11" s="24"/>
      <c r="FJC11" s="24"/>
      <c r="FJD11" s="24"/>
      <c r="FJE11" s="24"/>
      <c r="FJF11" s="24"/>
      <c r="FJG11" s="24"/>
      <c r="FJH11" s="24"/>
      <c r="FJI11" s="24"/>
      <c r="FJJ11" s="24"/>
      <c r="FJK11" s="24"/>
      <c r="FJL11" s="24"/>
      <c r="FJM11" s="24"/>
      <c r="FJN11" s="24"/>
      <c r="FJO11" s="24"/>
      <c r="FJP11" s="24"/>
      <c r="FJQ11" s="24"/>
      <c r="FJR11" s="24"/>
      <c r="FJS11" s="24"/>
      <c r="FJT11" s="24"/>
      <c r="FJU11" s="24"/>
      <c r="FJV11" s="24"/>
      <c r="FJW11" s="24"/>
      <c r="FJX11" s="24"/>
      <c r="FJY11" s="24"/>
      <c r="FJZ11" s="24"/>
      <c r="FKA11" s="24"/>
      <c r="FKB11" s="24"/>
      <c r="FKC11" s="24"/>
      <c r="FKD11" s="24"/>
      <c r="FKE11" s="24"/>
      <c r="FKF11" s="24"/>
      <c r="FKG11" s="24"/>
      <c r="FKH11" s="24"/>
      <c r="FKI11" s="24"/>
      <c r="FKJ11" s="24"/>
      <c r="FKK11" s="24"/>
      <c r="FKL11" s="24"/>
      <c r="FKM11" s="24"/>
      <c r="FKN11" s="24"/>
      <c r="FKO11" s="24"/>
      <c r="FKP11" s="24"/>
      <c r="FKQ11" s="24"/>
      <c r="FKR11" s="24"/>
      <c r="FKS11" s="24"/>
      <c r="FKT11" s="24"/>
      <c r="FKU11" s="24"/>
      <c r="FKV11" s="24"/>
      <c r="FKW11" s="24"/>
      <c r="FKX11" s="24"/>
      <c r="FKY11" s="24"/>
      <c r="FKZ11" s="24"/>
      <c r="FLA11" s="24"/>
      <c r="FLB11" s="24"/>
      <c r="FLC11" s="24"/>
      <c r="FLD11" s="24"/>
      <c r="FLE11" s="24"/>
      <c r="FLF11" s="24"/>
      <c r="FLG11" s="24"/>
      <c r="FLH11" s="24"/>
      <c r="FLI11" s="24"/>
      <c r="FLJ11" s="24"/>
      <c r="FLK11" s="24"/>
      <c r="FLL11" s="24"/>
      <c r="FLM11" s="24"/>
      <c r="FLN11" s="24"/>
      <c r="FLO11" s="24"/>
      <c r="FLP11" s="24"/>
      <c r="FLQ11" s="24"/>
      <c r="FLR11" s="24"/>
      <c r="FLS11" s="24"/>
      <c r="FLT11" s="24"/>
      <c r="FLU11" s="24"/>
      <c r="FLV11" s="24"/>
      <c r="FLW11" s="24"/>
      <c r="FLX11" s="24"/>
      <c r="FLY11" s="24"/>
      <c r="FLZ11" s="24"/>
      <c r="FMA11" s="24"/>
      <c r="FMB11" s="24"/>
      <c r="FMC11" s="24"/>
      <c r="FMD11" s="24"/>
      <c r="FME11" s="24"/>
      <c r="FMF11" s="24"/>
      <c r="FMG11" s="24"/>
      <c r="FMH11" s="24"/>
      <c r="FMI11" s="24"/>
      <c r="FMJ11" s="24"/>
      <c r="FMK11" s="24"/>
      <c r="FML11" s="24"/>
      <c r="FMM11" s="24"/>
      <c r="FMN11" s="24"/>
      <c r="FMO11" s="24"/>
      <c r="FMP11" s="24"/>
      <c r="FMQ11" s="24"/>
      <c r="FMR11" s="24"/>
      <c r="FMS11" s="24"/>
      <c r="FMT11" s="24"/>
      <c r="FMU11" s="24"/>
      <c r="FMV11" s="24"/>
      <c r="FMW11" s="24"/>
      <c r="FMX11" s="24"/>
      <c r="FMY11" s="24"/>
      <c r="FMZ11" s="24"/>
      <c r="FNA11" s="24"/>
      <c r="FNB11" s="24"/>
      <c r="FNC11" s="24"/>
      <c r="FND11" s="24"/>
      <c r="FNE11" s="24"/>
      <c r="FNF11" s="24"/>
      <c r="FNG11" s="24"/>
      <c r="FNH11" s="24"/>
      <c r="FNI11" s="24"/>
      <c r="FNJ11" s="24"/>
      <c r="FNK11" s="24"/>
      <c r="FNL11" s="24"/>
      <c r="FNM11" s="24"/>
      <c r="FNN11" s="24"/>
      <c r="FNO11" s="24"/>
      <c r="FNP11" s="24"/>
      <c r="FNQ11" s="24"/>
      <c r="FNR11" s="24"/>
      <c r="FNS11" s="24"/>
      <c r="FNT11" s="24"/>
      <c r="FNU11" s="24"/>
      <c r="FNV11" s="24"/>
      <c r="FNW11" s="24"/>
      <c r="FNX11" s="24"/>
      <c r="FNY11" s="24"/>
      <c r="FNZ11" s="24"/>
      <c r="FOA11" s="24"/>
      <c r="FOB11" s="24"/>
      <c r="FOC11" s="24"/>
      <c r="FOD11" s="24"/>
      <c r="FOE11" s="24"/>
      <c r="FOF11" s="24"/>
      <c r="FOG11" s="24"/>
      <c r="FOH11" s="24"/>
      <c r="FOI11" s="24"/>
      <c r="FOJ11" s="24"/>
      <c r="FOK11" s="24"/>
      <c r="FOL11" s="24"/>
      <c r="FOM11" s="24"/>
      <c r="FON11" s="24"/>
      <c r="FOO11" s="24"/>
      <c r="FOP11" s="24"/>
      <c r="FOQ11" s="24"/>
      <c r="FOR11" s="24"/>
      <c r="FOS11" s="24"/>
      <c r="FOT11" s="24"/>
      <c r="FOU11" s="24"/>
      <c r="FOV11" s="24"/>
      <c r="FOW11" s="24"/>
      <c r="FOX11" s="24"/>
      <c r="FOY11" s="24"/>
      <c r="FOZ11" s="24"/>
      <c r="FPA11" s="24"/>
      <c r="FPB11" s="24"/>
      <c r="FPC11" s="24"/>
      <c r="FPD11" s="24"/>
      <c r="FPE11" s="24"/>
      <c r="FPF11" s="24"/>
      <c r="FPG11" s="24"/>
      <c r="FPH11" s="24"/>
      <c r="FPI11" s="24"/>
      <c r="FPJ11" s="24"/>
      <c r="FPK11" s="24"/>
      <c r="FPL11" s="24"/>
      <c r="FPM11" s="24"/>
      <c r="FPN11" s="24"/>
      <c r="FPO11" s="24"/>
      <c r="FPP11" s="24"/>
      <c r="FPQ11" s="24"/>
      <c r="FPR11" s="24"/>
      <c r="FPS11" s="24"/>
      <c r="FPT11" s="24"/>
      <c r="FPU11" s="24"/>
      <c r="FPV11" s="24"/>
      <c r="FPW11" s="24"/>
      <c r="FPX11" s="24"/>
      <c r="FPY11" s="24"/>
      <c r="FPZ11" s="24"/>
      <c r="FQA11" s="24"/>
      <c r="FQB11" s="24"/>
      <c r="FQC11" s="24"/>
      <c r="FQD11" s="24"/>
      <c r="FQE11" s="24"/>
      <c r="FQF11" s="24"/>
      <c r="FQG11" s="24"/>
      <c r="FQH11" s="24"/>
      <c r="FQI11" s="24"/>
      <c r="FQJ11" s="24"/>
      <c r="FQK11" s="24"/>
      <c r="FQL11" s="24"/>
      <c r="FQM11" s="24"/>
      <c r="FQN11" s="24"/>
      <c r="FQO11" s="24"/>
      <c r="FQP11" s="24"/>
      <c r="FQQ11" s="24"/>
      <c r="FQR11" s="24"/>
      <c r="FQS11" s="24"/>
      <c r="FQT11" s="24"/>
      <c r="FQU11" s="24"/>
      <c r="FQV11" s="24"/>
      <c r="FQW11" s="24"/>
      <c r="FQX11" s="24"/>
      <c r="FQY11" s="24"/>
      <c r="FQZ11" s="24"/>
      <c r="FRA11" s="24"/>
      <c r="FRB11" s="24"/>
      <c r="FRC11" s="24"/>
      <c r="FRD11" s="24"/>
      <c r="FRE11" s="24"/>
      <c r="FRF11" s="24"/>
      <c r="FRG11" s="24"/>
      <c r="FRH11" s="24"/>
      <c r="FRI11" s="24"/>
      <c r="FRJ11" s="24"/>
      <c r="FRK11" s="24"/>
      <c r="FRL11" s="24"/>
      <c r="FRM11" s="24"/>
      <c r="FRN11" s="24"/>
      <c r="FRO11" s="24"/>
      <c r="FRP11" s="24"/>
      <c r="FRQ11" s="24"/>
      <c r="FRR11" s="24"/>
      <c r="FRS11" s="24"/>
      <c r="FRT11" s="24"/>
      <c r="FRU11" s="24"/>
      <c r="FRV11" s="24"/>
      <c r="FRW11" s="24"/>
      <c r="FRX11" s="24"/>
      <c r="FRY11" s="24"/>
      <c r="FRZ11" s="24"/>
      <c r="FSA11" s="24"/>
      <c r="FSB11" s="24"/>
      <c r="FSC11" s="24"/>
      <c r="FSD11" s="24"/>
      <c r="FSE11" s="24"/>
      <c r="FSF11" s="24"/>
      <c r="FSG11" s="24"/>
      <c r="FSH11" s="24"/>
      <c r="FSI11" s="24"/>
      <c r="FSJ11" s="24"/>
      <c r="FSK11" s="24"/>
      <c r="FSL11" s="24"/>
      <c r="FSM11" s="24"/>
      <c r="FSN11" s="24"/>
      <c r="FSO11" s="24"/>
      <c r="FSP11" s="24"/>
      <c r="FSQ11" s="24"/>
      <c r="FSR11" s="24"/>
      <c r="FSS11" s="24"/>
      <c r="FST11" s="24"/>
      <c r="FSU11" s="24"/>
      <c r="FSV11" s="24"/>
      <c r="FSW11" s="24"/>
      <c r="FSX11" s="24"/>
      <c r="FSY11" s="24"/>
      <c r="FSZ11" s="24"/>
      <c r="FTA11" s="24"/>
      <c r="FTB11" s="24"/>
      <c r="FTC11" s="24"/>
      <c r="FTD11" s="24"/>
      <c r="FTE11" s="24"/>
      <c r="FTF11" s="24"/>
      <c r="FTG11" s="24"/>
      <c r="FTH11" s="24"/>
      <c r="FTI11" s="24"/>
      <c r="FTJ11" s="24"/>
      <c r="FTK11" s="24"/>
      <c r="FTL11" s="24"/>
      <c r="FTM11" s="24"/>
      <c r="FTN11" s="24"/>
      <c r="FTO11" s="24"/>
      <c r="FTP11" s="24"/>
      <c r="FTQ11" s="24"/>
      <c r="FTR11" s="24"/>
      <c r="FTS11" s="24"/>
      <c r="FTT11" s="24"/>
      <c r="FTU11" s="24"/>
      <c r="FTV11" s="24"/>
      <c r="FTW11" s="24"/>
      <c r="FTX11" s="24"/>
      <c r="FTY11" s="24"/>
      <c r="FTZ11" s="24"/>
      <c r="FUA11" s="24"/>
      <c r="FUB11" s="24"/>
      <c r="FUC11" s="24"/>
      <c r="FUD11" s="24"/>
      <c r="FUE11" s="24"/>
      <c r="FUF11" s="24"/>
      <c r="FUG11" s="24"/>
      <c r="FUH11" s="24"/>
      <c r="FUI11" s="24"/>
      <c r="FUJ11" s="24"/>
      <c r="FUK11" s="24"/>
      <c r="FUL11" s="24"/>
      <c r="FUM11" s="24"/>
      <c r="FUN11" s="24"/>
      <c r="FUO11" s="24"/>
      <c r="FUP11" s="24"/>
      <c r="FUQ11" s="24"/>
      <c r="FUR11" s="24"/>
      <c r="FUS11" s="24"/>
      <c r="FUT11" s="24"/>
      <c r="FUU11" s="24"/>
      <c r="FUV11" s="24"/>
      <c r="FUW11" s="24"/>
      <c r="FUX11" s="24"/>
      <c r="FUY11" s="24"/>
      <c r="FUZ11" s="24"/>
      <c r="FVA11" s="24"/>
      <c r="FVB11" s="24"/>
      <c r="FVC11" s="24"/>
      <c r="FVD11" s="24"/>
      <c r="FVE11" s="24"/>
      <c r="FVF11" s="24"/>
      <c r="FVG11" s="24"/>
      <c r="FVH11" s="24"/>
      <c r="FVI11" s="24"/>
      <c r="FVJ11" s="24"/>
      <c r="FVK11" s="24"/>
      <c r="FVL11" s="24"/>
      <c r="FVM11" s="24"/>
      <c r="FVN11" s="24"/>
      <c r="FVO11" s="24"/>
      <c r="FVP11" s="24"/>
      <c r="FVQ11" s="24"/>
      <c r="FVR11" s="24"/>
      <c r="FVS11" s="24"/>
      <c r="FVT11" s="24"/>
      <c r="FVU11" s="24"/>
      <c r="FVV11" s="24"/>
      <c r="FVW11" s="24"/>
      <c r="FVX11" s="24"/>
      <c r="FVY11" s="24"/>
      <c r="FVZ11" s="24"/>
      <c r="FWA11" s="24"/>
      <c r="FWB11" s="24"/>
      <c r="FWC11" s="24"/>
      <c r="FWD11" s="24"/>
      <c r="FWE11" s="24"/>
      <c r="FWF11" s="24"/>
      <c r="FWG11" s="24"/>
      <c r="FWH11" s="24"/>
      <c r="FWI11" s="24"/>
      <c r="FWJ11" s="24"/>
      <c r="FWK11" s="24"/>
      <c r="FWL11" s="24"/>
      <c r="FWM11" s="24"/>
      <c r="FWN11" s="24"/>
      <c r="FWO11" s="24"/>
      <c r="FWP11" s="24"/>
      <c r="FWQ11" s="24"/>
      <c r="FWR11" s="24"/>
      <c r="FWS11" s="24"/>
      <c r="FWT11" s="24"/>
      <c r="FWU11" s="24"/>
      <c r="FWV11" s="24"/>
      <c r="FWW11" s="24"/>
      <c r="FWX11" s="24"/>
      <c r="FWY11" s="24"/>
      <c r="FWZ11" s="24"/>
      <c r="FXA11" s="24"/>
      <c r="FXB11" s="24"/>
      <c r="FXC11" s="24"/>
      <c r="FXD11" s="24"/>
      <c r="FXE11" s="24"/>
      <c r="FXF11" s="24"/>
      <c r="FXG11" s="24"/>
      <c r="FXH11" s="24"/>
      <c r="FXI11" s="24"/>
      <c r="FXJ11" s="24"/>
      <c r="FXK11" s="24"/>
      <c r="FXL11" s="24"/>
      <c r="FXM11" s="24"/>
      <c r="FXN11" s="24"/>
      <c r="FXO11" s="24"/>
      <c r="FXP11" s="24"/>
      <c r="FXQ11" s="24"/>
      <c r="FXR11" s="24"/>
      <c r="FXS11" s="24"/>
      <c r="FXT11" s="24"/>
      <c r="FXU11" s="24"/>
      <c r="FXV11" s="24"/>
      <c r="FXW11" s="24"/>
      <c r="FXX11" s="24"/>
      <c r="FXY11" s="24"/>
      <c r="FXZ11" s="24"/>
      <c r="FYA11" s="24"/>
      <c r="FYB11" s="24"/>
      <c r="FYC11" s="24"/>
      <c r="FYD11" s="24"/>
      <c r="FYE11" s="24"/>
      <c r="FYF11" s="24"/>
      <c r="FYG11" s="24"/>
      <c r="FYH11" s="24"/>
      <c r="FYI11" s="24"/>
      <c r="FYJ11" s="24"/>
      <c r="FYK11" s="24"/>
      <c r="FYL11" s="24"/>
      <c r="FYM11" s="24"/>
      <c r="FYN11" s="24"/>
      <c r="FYO11" s="24"/>
      <c r="FYP11" s="24"/>
      <c r="FYQ11" s="24"/>
      <c r="FYR11" s="24"/>
      <c r="FYS11" s="24"/>
      <c r="FYT11" s="24"/>
      <c r="FYU11" s="24"/>
      <c r="FYV11" s="24"/>
      <c r="FYW11" s="24"/>
      <c r="FYX11" s="24"/>
      <c r="FYY11" s="24"/>
      <c r="FYZ11" s="24"/>
      <c r="FZA11" s="24"/>
      <c r="FZB11" s="24"/>
      <c r="FZC11" s="24"/>
      <c r="FZD11" s="24"/>
      <c r="FZE11" s="24"/>
      <c r="FZF11" s="24"/>
      <c r="FZG11" s="24"/>
      <c r="FZH11" s="24"/>
      <c r="FZI11" s="24"/>
      <c r="FZJ11" s="24"/>
      <c r="FZK11" s="24"/>
      <c r="FZL11" s="24"/>
      <c r="FZM11" s="24"/>
      <c r="FZN11" s="24"/>
      <c r="FZO11" s="24"/>
      <c r="FZP11" s="24"/>
      <c r="FZQ11" s="24"/>
      <c r="FZR11" s="24"/>
      <c r="FZS11" s="24"/>
      <c r="FZT11" s="24"/>
      <c r="FZU11" s="24"/>
      <c r="FZV11" s="24"/>
      <c r="FZW11" s="24"/>
      <c r="FZX11" s="24"/>
      <c r="FZY11" s="24"/>
      <c r="FZZ11" s="24"/>
      <c r="GAA11" s="24"/>
      <c r="GAB11" s="24"/>
      <c r="GAC11" s="24"/>
      <c r="GAD11" s="24"/>
      <c r="GAE11" s="24"/>
      <c r="GAF11" s="24"/>
      <c r="GAG11" s="24"/>
      <c r="GAH11" s="24"/>
      <c r="GAI11" s="24"/>
      <c r="GAJ11" s="24"/>
      <c r="GAK11" s="24"/>
      <c r="GAL11" s="24"/>
      <c r="GAM11" s="24"/>
      <c r="GAN11" s="24"/>
      <c r="GAO11" s="24"/>
      <c r="GAP11" s="24"/>
      <c r="GAQ11" s="24"/>
      <c r="GAR11" s="24"/>
      <c r="GAS11" s="24"/>
      <c r="GAT11" s="24"/>
      <c r="GAU11" s="24"/>
      <c r="GAV11" s="24"/>
      <c r="GAW11" s="24"/>
      <c r="GAX11" s="24"/>
      <c r="GAY11" s="24"/>
      <c r="GAZ11" s="24"/>
      <c r="GBA11" s="24"/>
      <c r="GBB11" s="24"/>
      <c r="GBC11" s="24"/>
      <c r="GBD11" s="24"/>
      <c r="GBE11" s="24"/>
      <c r="GBF11" s="24"/>
      <c r="GBG11" s="24"/>
      <c r="GBH11" s="24"/>
      <c r="GBI11" s="24"/>
      <c r="GBJ11" s="24"/>
      <c r="GBK11" s="24"/>
      <c r="GBL11" s="24"/>
      <c r="GBM11" s="24"/>
      <c r="GBN11" s="24"/>
      <c r="GBO11" s="24"/>
      <c r="GBP11" s="24"/>
      <c r="GBQ11" s="24"/>
      <c r="GBR11" s="24"/>
      <c r="GBS11" s="24"/>
      <c r="GBT11" s="24"/>
      <c r="GBU11" s="24"/>
      <c r="GBV11" s="24"/>
      <c r="GBW11" s="24"/>
      <c r="GBX11" s="24"/>
      <c r="GBY11" s="24"/>
      <c r="GBZ11" s="24"/>
      <c r="GCA11" s="24"/>
      <c r="GCB11" s="24"/>
      <c r="GCC11" s="24"/>
      <c r="GCD11" s="24"/>
      <c r="GCE11" s="24"/>
      <c r="GCF11" s="24"/>
      <c r="GCG11" s="24"/>
      <c r="GCH11" s="24"/>
      <c r="GCI11" s="24"/>
      <c r="GCJ11" s="24"/>
      <c r="GCK11" s="24"/>
      <c r="GCL11" s="24"/>
      <c r="GCM11" s="24"/>
      <c r="GCN11" s="24"/>
      <c r="GCO11" s="24"/>
      <c r="GCP11" s="24"/>
      <c r="GCQ11" s="24"/>
      <c r="GCR11" s="24"/>
      <c r="GCS11" s="24"/>
      <c r="GCT11" s="24"/>
      <c r="GCU11" s="24"/>
      <c r="GCV11" s="24"/>
      <c r="GCW11" s="24"/>
      <c r="GCX11" s="24"/>
      <c r="GCY11" s="24"/>
      <c r="GCZ11" s="24"/>
      <c r="GDA11" s="24"/>
      <c r="GDB11" s="24"/>
      <c r="GDC11" s="24"/>
      <c r="GDD11" s="24"/>
      <c r="GDE11" s="24"/>
      <c r="GDF11" s="24"/>
      <c r="GDG11" s="24"/>
      <c r="GDH11" s="24"/>
      <c r="GDI11" s="24"/>
      <c r="GDJ11" s="24"/>
      <c r="GDK11" s="24"/>
      <c r="GDL11" s="24"/>
      <c r="GDM11" s="24"/>
      <c r="GDN11" s="24"/>
      <c r="GDO11" s="24"/>
      <c r="GDP11" s="24"/>
      <c r="GDQ11" s="24"/>
      <c r="GDR11" s="24"/>
      <c r="GDS11" s="24"/>
      <c r="GDT11" s="24"/>
      <c r="GDU11" s="24"/>
      <c r="GDV11" s="24"/>
      <c r="GDW11" s="24"/>
      <c r="GDX11" s="24"/>
      <c r="GDY11" s="24"/>
      <c r="GDZ11" s="24"/>
      <c r="GEA11" s="24"/>
      <c r="GEB11" s="24"/>
      <c r="GEC11" s="24"/>
      <c r="GED11" s="24"/>
      <c r="GEE11" s="24"/>
      <c r="GEF11" s="24"/>
      <c r="GEG11" s="24"/>
      <c r="GEH11" s="24"/>
      <c r="GEI11" s="24"/>
      <c r="GEJ11" s="24"/>
      <c r="GEK11" s="24"/>
      <c r="GEL11" s="24"/>
      <c r="GEM11" s="24"/>
      <c r="GEN11" s="24"/>
      <c r="GEO11" s="24"/>
      <c r="GEP11" s="24"/>
      <c r="GEQ11" s="24"/>
      <c r="GER11" s="24"/>
      <c r="GES11" s="24"/>
      <c r="GET11" s="24"/>
      <c r="GEU11" s="24"/>
      <c r="GEV11" s="24"/>
      <c r="GEW11" s="24"/>
      <c r="GEX11" s="24"/>
      <c r="GEY11" s="24"/>
      <c r="GEZ11" s="24"/>
      <c r="GFA11" s="24"/>
      <c r="GFB11" s="24"/>
      <c r="GFC11" s="24"/>
      <c r="GFD11" s="24"/>
      <c r="GFE11" s="24"/>
      <c r="GFF11" s="24"/>
      <c r="GFG11" s="24"/>
      <c r="GFH11" s="24"/>
      <c r="GFI11" s="24"/>
      <c r="GFJ11" s="24"/>
      <c r="GFK11" s="24"/>
      <c r="GFL11" s="24"/>
      <c r="GFM11" s="24"/>
      <c r="GFN11" s="24"/>
      <c r="GFO11" s="24"/>
      <c r="GFP11" s="24"/>
      <c r="GFQ11" s="24"/>
      <c r="GFR11" s="24"/>
      <c r="GFS11" s="24"/>
      <c r="GFT11" s="24"/>
      <c r="GFU11" s="24"/>
      <c r="GFV11" s="24"/>
      <c r="GFW11" s="24"/>
      <c r="GFX11" s="24"/>
      <c r="GFY11" s="24"/>
      <c r="GFZ11" s="24"/>
      <c r="GGA11" s="24"/>
      <c r="GGB11" s="24"/>
      <c r="GGC11" s="24"/>
      <c r="GGD11" s="24"/>
      <c r="GGE11" s="24"/>
      <c r="GGF11" s="24"/>
      <c r="GGG11" s="24"/>
      <c r="GGH11" s="24"/>
      <c r="GGI11" s="24"/>
      <c r="GGJ11" s="24"/>
      <c r="GGK11" s="24"/>
      <c r="GGL11" s="24"/>
      <c r="GGM11" s="24"/>
      <c r="GGN11" s="24"/>
      <c r="GGO11" s="24"/>
      <c r="GGP11" s="24"/>
      <c r="GGQ11" s="24"/>
      <c r="GGR11" s="24"/>
      <c r="GGS11" s="24"/>
      <c r="GGT11" s="24"/>
      <c r="GGU11" s="24"/>
      <c r="GGV11" s="24"/>
      <c r="GGW11" s="24"/>
      <c r="GGX11" s="24"/>
      <c r="GGY11" s="24"/>
      <c r="GGZ11" s="24"/>
      <c r="GHA11" s="24"/>
      <c r="GHB11" s="24"/>
      <c r="GHC11" s="24"/>
      <c r="GHD11" s="24"/>
      <c r="GHE11" s="24"/>
      <c r="GHF11" s="24"/>
      <c r="GHG11" s="24"/>
      <c r="GHH11" s="24"/>
      <c r="GHI11" s="24"/>
      <c r="GHJ11" s="24"/>
      <c r="GHK11" s="24"/>
      <c r="GHL11" s="24"/>
      <c r="GHM11" s="24"/>
      <c r="GHN11" s="24"/>
      <c r="GHO11" s="24"/>
      <c r="GHP11" s="24"/>
      <c r="GHQ11" s="24"/>
      <c r="GHR11" s="24"/>
      <c r="GHS11" s="24"/>
      <c r="GHT11" s="24"/>
      <c r="GHU11" s="24"/>
      <c r="GHV11" s="24"/>
      <c r="GHW11" s="24"/>
      <c r="GHX11" s="24"/>
      <c r="GHY11" s="24"/>
      <c r="GHZ11" s="24"/>
      <c r="GIA11" s="24"/>
      <c r="GIB11" s="24"/>
      <c r="GIC11" s="24"/>
      <c r="GID11" s="24"/>
      <c r="GIE11" s="24"/>
      <c r="GIF11" s="24"/>
      <c r="GIG11" s="24"/>
      <c r="GIH11" s="24"/>
      <c r="GII11" s="24"/>
      <c r="GIJ11" s="24"/>
      <c r="GIK11" s="24"/>
      <c r="GIL11" s="24"/>
      <c r="GIM11" s="24"/>
      <c r="GIN11" s="24"/>
      <c r="GIO11" s="24"/>
      <c r="GIP11" s="24"/>
      <c r="GIQ11" s="24"/>
      <c r="GIR11" s="24"/>
      <c r="GIS11" s="24"/>
      <c r="GIT11" s="24"/>
      <c r="GIU11" s="24"/>
      <c r="GIV11" s="24"/>
      <c r="GIW11" s="24"/>
      <c r="GIX11" s="24"/>
      <c r="GIY11" s="24"/>
      <c r="GIZ11" s="24"/>
      <c r="GJA11" s="24"/>
      <c r="GJB11" s="24"/>
      <c r="GJC11" s="24"/>
      <c r="GJD11" s="24"/>
      <c r="GJE11" s="24"/>
      <c r="GJF11" s="24"/>
      <c r="GJG11" s="24"/>
      <c r="GJH11" s="24"/>
      <c r="GJI11" s="24"/>
      <c r="GJJ11" s="24"/>
      <c r="GJK11" s="24"/>
      <c r="GJL11" s="24"/>
      <c r="GJM11" s="24"/>
      <c r="GJN11" s="24"/>
      <c r="GJO11" s="24"/>
      <c r="GJP11" s="24"/>
      <c r="GJQ11" s="24"/>
      <c r="GJR11" s="24"/>
      <c r="GJS11" s="24"/>
      <c r="GJT11" s="24"/>
      <c r="GJU11" s="24"/>
      <c r="GJV11" s="24"/>
      <c r="GJW11" s="24"/>
      <c r="GJX11" s="24"/>
      <c r="GJY11" s="24"/>
      <c r="GJZ11" s="24"/>
      <c r="GKA11" s="24"/>
      <c r="GKB11" s="24"/>
      <c r="GKC11" s="24"/>
      <c r="GKD11" s="24"/>
      <c r="GKE11" s="24"/>
      <c r="GKF11" s="24"/>
      <c r="GKG11" s="24"/>
      <c r="GKH11" s="24"/>
      <c r="GKI11" s="24"/>
      <c r="GKJ11" s="24"/>
      <c r="GKK11" s="24"/>
      <c r="GKL11" s="24"/>
      <c r="GKM11" s="24"/>
      <c r="GKN11" s="24"/>
      <c r="GKO11" s="24"/>
      <c r="GKP11" s="24"/>
      <c r="GKQ11" s="24"/>
      <c r="GKR11" s="24"/>
      <c r="GKS11" s="24"/>
      <c r="GKT11" s="24"/>
      <c r="GKU11" s="24"/>
      <c r="GKV11" s="24"/>
      <c r="GKW11" s="24"/>
      <c r="GKX11" s="24"/>
      <c r="GKY11" s="24"/>
      <c r="GKZ11" s="24"/>
      <c r="GLA11" s="24"/>
      <c r="GLB11" s="24"/>
      <c r="GLC11" s="24"/>
      <c r="GLD11" s="24"/>
      <c r="GLE11" s="24"/>
      <c r="GLF11" s="24"/>
      <c r="GLG11" s="24"/>
      <c r="GLH11" s="24"/>
      <c r="GLI11" s="24"/>
      <c r="GLJ11" s="24"/>
      <c r="GLK11" s="24"/>
      <c r="GLL11" s="24"/>
      <c r="GLM11" s="24"/>
      <c r="GLN11" s="24"/>
      <c r="GLO11" s="24"/>
      <c r="GLP11" s="24"/>
      <c r="GLQ11" s="24"/>
      <c r="GLR11" s="24"/>
      <c r="GLS11" s="24"/>
      <c r="GLT11" s="24"/>
      <c r="GLU11" s="24"/>
      <c r="GLV11" s="24"/>
      <c r="GLW11" s="24"/>
      <c r="GLX11" s="24"/>
      <c r="GLY11" s="24"/>
      <c r="GLZ11" s="24"/>
      <c r="GMA11" s="24"/>
      <c r="GMB11" s="24"/>
      <c r="GMC11" s="24"/>
      <c r="GMD11" s="24"/>
      <c r="GME11" s="24"/>
      <c r="GMF11" s="24"/>
      <c r="GMG11" s="24"/>
      <c r="GMH11" s="24"/>
      <c r="GMI11" s="24"/>
      <c r="GMJ11" s="24"/>
      <c r="GMK11" s="24"/>
      <c r="GML11" s="24"/>
      <c r="GMM11" s="24"/>
      <c r="GMN11" s="24"/>
      <c r="GMO11" s="24"/>
      <c r="GMP11" s="24"/>
      <c r="GMQ11" s="24"/>
      <c r="GMR11" s="24"/>
      <c r="GMS11" s="24"/>
      <c r="GMT11" s="24"/>
      <c r="GMU11" s="24"/>
      <c r="GMV11" s="24"/>
      <c r="GMW11" s="24"/>
      <c r="GMX11" s="24"/>
      <c r="GMY11" s="24"/>
      <c r="GMZ11" s="24"/>
      <c r="GNA11" s="24"/>
      <c r="GNB11" s="24"/>
      <c r="GNC11" s="24"/>
      <c r="GND11" s="24"/>
      <c r="GNE11" s="24"/>
      <c r="GNF11" s="24"/>
      <c r="GNG11" s="24"/>
      <c r="GNH11" s="24"/>
      <c r="GNI11" s="24"/>
      <c r="GNJ11" s="24"/>
      <c r="GNK11" s="24"/>
      <c r="GNL11" s="24"/>
      <c r="GNM11" s="24"/>
      <c r="GNN11" s="24"/>
      <c r="GNO11" s="24"/>
      <c r="GNP11" s="24"/>
      <c r="GNQ11" s="24"/>
      <c r="GNR11" s="24"/>
      <c r="GNS11" s="24"/>
      <c r="GNT11" s="24"/>
      <c r="GNU11" s="24"/>
      <c r="GNV11" s="24"/>
      <c r="GNW11" s="24"/>
      <c r="GNX11" s="24"/>
      <c r="GNY11" s="24"/>
      <c r="GNZ11" s="24"/>
      <c r="GOA11" s="24"/>
      <c r="GOB11" s="24"/>
      <c r="GOC11" s="24"/>
      <c r="GOD11" s="24"/>
      <c r="GOE11" s="24"/>
      <c r="GOF11" s="24"/>
      <c r="GOG11" s="24"/>
      <c r="GOH11" s="24"/>
      <c r="GOI11" s="24"/>
      <c r="GOJ11" s="24"/>
      <c r="GOK11" s="24"/>
      <c r="GOL11" s="24"/>
      <c r="GOM11" s="24"/>
      <c r="GON11" s="24"/>
      <c r="GOO11" s="24"/>
      <c r="GOP11" s="24"/>
      <c r="GOQ11" s="24"/>
      <c r="GOR11" s="24"/>
      <c r="GOS11" s="24"/>
      <c r="GOT11" s="24"/>
      <c r="GOU11" s="24"/>
      <c r="GOV11" s="24"/>
      <c r="GOW11" s="24"/>
      <c r="GOX11" s="24"/>
      <c r="GOY11" s="24"/>
      <c r="GOZ11" s="24"/>
      <c r="GPA11" s="24"/>
      <c r="GPB11" s="24"/>
      <c r="GPC11" s="24"/>
      <c r="GPD11" s="24"/>
      <c r="GPE11" s="24"/>
      <c r="GPF11" s="24"/>
      <c r="GPG11" s="24"/>
      <c r="GPH11" s="24"/>
      <c r="GPI11" s="24"/>
      <c r="GPJ11" s="24"/>
      <c r="GPK11" s="24"/>
      <c r="GPL11" s="24"/>
      <c r="GPM11" s="24"/>
      <c r="GPN11" s="24"/>
      <c r="GPO11" s="24"/>
      <c r="GPP11" s="24"/>
      <c r="GPQ11" s="24"/>
      <c r="GPR11" s="24"/>
      <c r="GPS11" s="24"/>
      <c r="GPT11" s="24"/>
      <c r="GPU11" s="24"/>
      <c r="GPV11" s="24"/>
      <c r="GPW11" s="24"/>
      <c r="GPX11" s="24"/>
      <c r="GPY11" s="24"/>
      <c r="GPZ11" s="24"/>
      <c r="GQA11" s="24"/>
      <c r="GQB11" s="24"/>
      <c r="GQC11" s="24"/>
      <c r="GQD11" s="24"/>
      <c r="GQE11" s="24"/>
      <c r="GQF11" s="24"/>
      <c r="GQG11" s="24"/>
      <c r="GQH11" s="24"/>
      <c r="GQI11" s="24"/>
      <c r="GQJ11" s="24"/>
      <c r="GQK11" s="24"/>
      <c r="GQL11" s="24"/>
      <c r="GQM11" s="24"/>
      <c r="GQN11" s="24"/>
      <c r="GQO11" s="24"/>
      <c r="GQP11" s="24"/>
      <c r="GQQ11" s="24"/>
      <c r="GQR11" s="24"/>
      <c r="GQS11" s="24"/>
      <c r="GQT11" s="24"/>
      <c r="GQU11" s="24"/>
      <c r="GQV11" s="24"/>
      <c r="GQW11" s="24"/>
      <c r="GQX11" s="24"/>
      <c r="GQY11" s="24"/>
      <c r="GQZ11" s="24"/>
      <c r="GRA11" s="24"/>
      <c r="GRB11" s="24"/>
      <c r="GRC11" s="24"/>
      <c r="GRD11" s="24"/>
      <c r="GRE11" s="24"/>
      <c r="GRF11" s="24"/>
      <c r="GRG11" s="24"/>
      <c r="GRH11" s="24"/>
      <c r="GRI11" s="24"/>
      <c r="GRJ11" s="24"/>
      <c r="GRK11" s="24"/>
      <c r="GRL11" s="24"/>
      <c r="GRM11" s="24"/>
      <c r="GRN11" s="24"/>
      <c r="GRO11" s="24"/>
      <c r="GRP11" s="24"/>
      <c r="GRQ11" s="24"/>
      <c r="GRR11" s="24"/>
      <c r="GRS11" s="24"/>
      <c r="GRT11" s="24"/>
      <c r="GRU11" s="24"/>
      <c r="GRV11" s="24"/>
      <c r="GRW11" s="24"/>
      <c r="GRX11" s="24"/>
      <c r="GRY11" s="24"/>
      <c r="GRZ11" s="24"/>
      <c r="GSA11" s="24"/>
      <c r="GSB11" s="24"/>
      <c r="GSC11" s="24"/>
      <c r="GSD11" s="24"/>
      <c r="GSE11" s="24"/>
      <c r="GSF11" s="24"/>
      <c r="GSG11" s="24"/>
      <c r="GSH11" s="24"/>
      <c r="GSI11" s="24"/>
      <c r="GSJ11" s="24"/>
      <c r="GSK11" s="24"/>
      <c r="GSL11" s="24"/>
      <c r="GSM11" s="24"/>
      <c r="GSN11" s="24"/>
      <c r="GSO11" s="24"/>
      <c r="GSP11" s="24"/>
      <c r="GSQ11" s="24"/>
      <c r="GSR11" s="24"/>
      <c r="GSS11" s="24"/>
      <c r="GST11" s="24"/>
      <c r="GSU11" s="24"/>
      <c r="GSV11" s="24"/>
      <c r="GSW11" s="24"/>
      <c r="GSX11" s="24"/>
      <c r="GSY11" s="24"/>
      <c r="GSZ11" s="24"/>
      <c r="GTA11" s="24"/>
      <c r="GTB11" s="24"/>
      <c r="GTC11" s="24"/>
      <c r="GTD11" s="24"/>
      <c r="GTE11" s="24"/>
      <c r="GTF11" s="24"/>
      <c r="GTG11" s="24"/>
      <c r="GTH11" s="24"/>
      <c r="GTI11" s="24"/>
      <c r="GTJ11" s="24"/>
      <c r="GTK11" s="24"/>
      <c r="GTL11" s="24"/>
      <c r="GTM11" s="24"/>
      <c r="GTN11" s="24"/>
      <c r="GTO11" s="24"/>
      <c r="GTP11" s="24"/>
      <c r="GTQ11" s="24"/>
      <c r="GTR11" s="24"/>
      <c r="GTS11" s="24"/>
      <c r="GTT11" s="24"/>
      <c r="GTU11" s="24"/>
      <c r="GTV11" s="24"/>
      <c r="GTW11" s="24"/>
      <c r="GTX11" s="24"/>
      <c r="GTY11" s="24"/>
      <c r="GTZ11" s="24"/>
      <c r="GUA11" s="24"/>
      <c r="GUB11" s="24"/>
      <c r="GUC11" s="24"/>
      <c r="GUD11" s="24"/>
      <c r="GUE11" s="24"/>
      <c r="GUF11" s="24"/>
      <c r="GUG11" s="24"/>
      <c r="GUH11" s="24"/>
      <c r="GUI11" s="24"/>
      <c r="GUJ11" s="24"/>
      <c r="GUK11" s="24"/>
      <c r="GUL11" s="24"/>
      <c r="GUM11" s="24"/>
      <c r="GUN11" s="24"/>
      <c r="GUO11" s="24"/>
      <c r="GUP11" s="24"/>
      <c r="GUQ11" s="24"/>
      <c r="GUR11" s="24"/>
      <c r="GUS11" s="24"/>
      <c r="GUT11" s="24"/>
      <c r="GUU11" s="24"/>
      <c r="GUV11" s="24"/>
      <c r="GUW11" s="24"/>
      <c r="GUX11" s="24"/>
      <c r="GUY11" s="24"/>
      <c r="GUZ11" s="24"/>
      <c r="GVA11" s="24"/>
      <c r="GVB11" s="24"/>
      <c r="GVC11" s="24"/>
      <c r="GVD11" s="24"/>
      <c r="GVE11" s="24"/>
      <c r="GVF11" s="24"/>
      <c r="GVG11" s="24"/>
      <c r="GVH11" s="24"/>
      <c r="GVI11" s="24"/>
      <c r="GVJ11" s="24"/>
      <c r="GVK11" s="24"/>
      <c r="GVL11" s="24"/>
      <c r="GVM11" s="24"/>
      <c r="GVN11" s="24"/>
      <c r="GVO11" s="24"/>
      <c r="GVP11" s="24"/>
      <c r="GVQ11" s="24"/>
      <c r="GVR11" s="24"/>
      <c r="GVS11" s="24"/>
      <c r="GVT11" s="24"/>
      <c r="GVU11" s="24"/>
      <c r="GVV11" s="24"/>
      <c r="GVW11" s="24"/>
      <c r="GVX11" s="24"/>
      <c r="GVY11" s="24"/>
      <c r="GVZ11" s="24"/>
      <c r="GWA11" s="24"/>
      <c r="GWB11" s="24"/>
      <c r="GWC11" s="24"/>
      <c r="GWD11" s="24"/>
      <c r="GWE11" s="24"/>
      <c r="GWF11" s="24"/>
      <c r="GWG11" s="24"/>
      <c r="GWH11" s="24"/>
      <c r="GWI11" s="24"/>
      <c r="GWJ11" s="24"/>
      <c r="GWK11" s="24"/>
      <c r="GWL11" s="24"/>
      <c r="GWM11" s="24"/>
      <c r="GWN11" s="24"/>
      <c r="GWO11" s="24"/>
      <c r="GWP11" s="24"/>
      <c r="GWQ11" s="24"/>
      <c r="GWR11" s="24"/>
      <c r="GWS11" s="24"/>
      <c r="GWT11" s="24"/>
      <c r="GWU11" s="24"/>
      <c r="GWV11" s="24"/>
      <c r="GWW11" s="24"/>
      <c r="GWX11" s="24"/>
      <c r="GWY11" s="24"/>
      <c r="GWZ11" s="24"/>
      <c r="GXA11" s="24"/>
      <c r="GXB11" s="24"/>
      <c r="GXC11" s="24"/>
      <c r="GXD11" s="24"/>
      <c r="GXE11" s="24"/>
      <c r="GXF11" s="24"/>
      <c r="GXG11" s="24"/>
      <c r="GXH11" s="24"/>
      <c r="GXI11" s="24"/>
      <c r="GXJ11" s="24"/>
      <c r="GXK11" s="24"/>
      <c r="GXL11" s="24"/>
      <c r="GXM11" s="24"/>
      <c r="GXN11" s="24"/>
      <c r="GXO11" s="24"/>
      <c r="GXP11" s="24"/>
      <c r="GXQ11" s="24"/>
      <c r="GXR11" s="24"/>
      <c r="GXS11" s="24"/>
      <c r="GXT11" s="24"/>
      <c r="GXU11" s="24"/>
      <c r="GXV11" s="24"/>
      <c r="GXW11" s="24"/>
      <c r="GXX11" s="24"/>
      <c r="GXY11" s="24"/>
      <c r="GXZ11" s="24"/>
      <c r="GYA11" s="24"/>
      <c r="GYB11" s="24"/>
      <c r="GYC11" s="24"/>
      <c r="GYD11" s="24"/>
      <c r="GYE11" s="24"/>
      <c r="GYF11" s="24"/>
      <c r="GYG11" s="24"/>
      <c r="GYH11" s="24"/>
      <c r="GYI11" s="24"/>
      <c r="GYJ11" s="24"/>
      <c r="GYK11" s="24"/>
      <c r="GYL11" s="24"/>
      <c r="GYM11" s="24"/>
      <c r="GYN11" s="24"/>
      <c r="GYO11" s="24"/>
      <c r="GYP11" s="24"/>
      <c r="GYQ11" s="24"/>
      <c r="GYR11" s="24"/>
      <c r="GYS11" s="24"/>
      <c r="GYT11" s="24"/>
      <c r="GYU11" s="24"/>
      <c r="GYV11" s="24"/>
      <c r="GYW11" s="24"/>
      <c r="GYX11" s="24"/>
      <c r="GYY11" s="24"/>
      <c r="GYZ11" s="24"/>
      <c r="GZA11" s="24"/>
      <c r="GZB11" s="24"/>
      <c r="GZC11" s="24"/>
      <c r="GZD11" s="24"/>
      <c r="GZE11" s="24"/>
      <c r="GZF11" s="24"/>
      <c r="GZG11" s="24"/>
      <c r="GZH11" s="24"/>
      <c r="GZI11" s="24"/>
      <c r="GZJ11" s="24"/>
      <c r="GZK11" s="24"/>
      <c r="GZL11" s="24"/>
      <c r="GZM11" s="24"/>
      <c r="GZN11" s="24"/>
      <c r="GZO11" s="24"/>
      <c r="GZP11" s="24"/>
      <c r="GZQ11" s="24"/>
      <c r="GZR11" s="24"/>
      <c r="GZS11" s="24"/>
      <c r="GZT11" s="24"/>
      <c r="GZU11" s="24"/>
      <c r="GZV11" s="24"/>
      <c r="GZW11" s="24"/>
      <c r="GZX11" s="24"/>
      <c r="GZY11" s="24"/>
      <c r="GZZ11" s="24"/>
      <c r="HAA11" s="24"/>
      <c r="HAB11" s="24"/>
      <c r="HAC11" s="24"/>
      <c r="HAD11" s="24"/>
      <c r="HAE11" s="24"/>
      <c r="HAF11" s="24"/>
      <c r="HAG11" s="24"/>
      <c r="HAH11" s="24"/>
      <c r="HAI11" s="24"/>
      <c r="HAJ11" s="24"/>
      <c r="HAK11" s="24"/>
      <c r="HAL11" s="24"/>
      <c r="HAM11" s="24"/>
      <c r="HAN11" s="24"/>
      <c r="HAO11" s="24"/>
      <c r="HAP11" s="24"/>
      <c r="HAQ11" s="24"/>
      <c r="HAR11" s="24"/>
      <c r="HAS11" s="24"/>
      <c r="HAT11" s="24"/>
      <c r="HAU11" s="24"/>
      <c r="HAV11" s="24"/>
      <c r="HAW11" s="24"/>
      <c r="HAX11" s="24"/>
      <c r="HAY11" s="24"/>
      <c r="HAZ11" s="24"/>
      <c r="HBA11" s="24"/>
      <c r="HBB11" s="24"/>
      <c r="HBC11" s="24"/>
      <c r="HBD11" s="24"/>
      <c r="HBE11" s="24"/>
      <c r="HBF11" s="24"/>
      <c r="HBG11" s="24"/>
      <c r="HBH11" s="24"/>
      <c r="HBI11" s="24"/>
      <c r="HBJ11" s="24"/>
      <c r="HBK11" s="24"/>
      <c r="HBL11" s="24"/>
      <c r="HBM11" s="24"/>
      <c r="HBN11" s="24"/>
      <c r="HBO11" s="24"/>
      <c r="HBP11" s="24"/>
      <c r="HBQ11" s="24"/>
      <c r="HBR11" s="24"/>
      <c r="HBS11" s="24"/>
      <c r="HBT11" s="24"/>
      <c r="HBU11" s="24"/>
      <c r="HBV11" s="24"/>
      <c r="HBW11" s="24"/>
      <c r="HBX11" s="24"/>
      <c r="HBY11" s="24"/>
      <c r="HBZ11" s="24"/>
      <c r="HCA11" s="24"/>
      <c r="HCB11" s="24"/>
      <c r="HCC11" s="24"/>
      <c r="HCD11" s="24"/>
      <c r="HCE11" s="24"/>
      <c r="HCF11" s="24"/>
      <c r="HCG11" s="24"/>
      <c r="HCH11" s="24"/>
      <c r="HCI11" s="24"/>
      <c r="HCJ11" s="24"/>
      <c r="HCK11" s="24"/>
      <c r="HCL11" s="24"/>
      <c r="HCM11" s="24"/>
      <c r="HCN11" s="24"/>
      <c r="HCO11" s="24"/>
      <c r="HCP11" s="24"/>
      <c r="HCQ11" s="24"/>
      <c r="HCR11" s="24"/>
      <c r="HCS11" s="24"/>
      <c r="HCT11" s="24"/>
      <c r="HCU11" s="24"/>
      <c r="HCV11" s="24"/>
      <c r="HCW11" s="24"/>
      <c r="HCX11" s="24"/>
      <c r="HCY11" s="24"/>
      <c r="HCZ11" s="24"/>
      <c r="HDA11" s="24"/>
      <c r="HDB11" s="24"/>
      <c r="HDC11" s="24"/>
      <c r="HDD11" s="24"/>
      <c r="HDE11" s="24"/>
      <c r="HDF11" s="24"/>
      <c r="HDG11" s="24"/>
      <c r="HDH11" s="24"/>
      <c r="HDI11" s="24"/>
      <c r="HDJ11" s="24"/>
      <c r="HDK11" s="24"/>
      <c r="HDL11" s="24"/>
      <c r="HDM11" s="24"/>
      <c r="HDN11" s="24"/>
      <c r="HDO11" s="24"/>
      <c r="HDP11" s="24"/>
      <c r="HDQ11" s="24"/>
      <c r="HDR11" s="24"/>
      <c r="HDS11" s="24"/>
      <c r="HDT11" s="24"/>
      <c r="HDU11" s="24"/>
      <c r="HDV11" s="24"/>
      <c r="HDW11" s="24"/>
      <c r="HDX11" s="24"/>
      <c r="HDY11" s="24"/>
      <c r="HDZ11" s="24"/>
      <c r="HEA11" s="24"/>
      <c r="HEB11" s="24"/>
      <c r="HEC11" s="24"/>
      <c r="HED11" s="24"/>
      <c r="HEE11" s="24"/>
      <c r="HEF11" s="24"/>
      <c r="HEG11" s="24"/>
      <c r="HEH11" s="24"/>
      <c r="HEI11" s="24"/>
      <c r="HEJ11" s="24"/>
      <c r="HEK11" s="24"/>
      <c r="HEL11" s="24"/>
      <c r="HEM11" s="24"/>
      <c r="HEN11" s="24"/>
      <c r="HEO11" s="24"/>
      <c r="HEP11" s="24"/>
      <c r="HEQ11" s="24"/>
      <c r="HER11" s="24"/>
      <c r="HES11" s="24"/>
      <c r="HET11" s="24"/>
      <c r="HEU11" s="24"/>
      <c r="HEV11" s="24"/>
      <c r="HEW11" s="24"/>
      <c r="HEX11" s="24"/>
      <c r="HEY11" s="24"/>
      <c r="HEZ11" s="24"/>
      <c r="HFA11" s="24"/>
      <c r="HFB11" s="24"/>
      <c r="HFC11" s="24"/>
      <c r="HFD11" s="24"/>
      <c r="HFE11" s="24"/>
      <c r="HFF11" s="24"/>
      <c r="HFG11" s="24"/>
      <c r="HFH11" s="24"/>
      <c r="HFI11" s="24"/>
      <c r="HFJ11" s="24"/>
      <c r="HFK11" s="24"/>
      <c r="HFL11" s="24"/>
      <c r="HFM11" s="24"/>
      <c r="HFN11" s="24"/>
      <c r="HFO11" s="24"/>
      <c r="HFP11" s="24"/>
      <c r="HFQ11" s="24"/>
      <c r="HFR11" s="24"/>
      <c r="HFS11" s="24"/>
      <c r="HFT11" s="24"/>
      <c r="HFU11" s="24"/>
      <c r="HFV11" s="24"/>
      <c r="HFW11" s="24"/>
      <c r="HFX11" s="24"/>
      <c r="HFY11" s="24"/>
      <c r="HFZ11" s="24"/>
      <c r="HGA11" s="24"/>
      <c r="HGB11" s="24"/>
      <c r="HGC11" s="24"/>
      <c r="HGD11" s="24"/>
      <c r="HGE11" s="24"/>
      <c r="HGF11" s="24"/>
      <c r="HGG11" s="24"/>
      <c r="HGH11" s="24"/>
      <c r="HGI11" s="24"/>
      <c r="HGJ11" s="24"/>
      <c r="HGK11" s="24"/>
      <c r="HGL11" s="24"/>
      <c r="HGM11" s="24"/>
      <c r="HGN11" s="24"/>
      <c r="HGO11" s="24"/>
      <c r="HGP11" s="24"/>
      <c r="HGQ11" s="24"/>
      <c r="HGR11" s="24"/>
      <c r="HGS11" s="24"/>
      <c r="HGT11" s="24"/>
      <c r="HGU11" s="24"/>
      <c r="HGV11" s="24"/>
      <c r="HGW11" s="24"/>
      <c r="HGX11" s="24"/>
      <c r="HGY11" s="24"/>
      <c r="HGZ11" s="24"/>
      <c r="HHA11" s="24"/>
      <c r="HHB11" s="24"/>
      <c r="HHC11" s="24"/>
      <c r="HHD11" s="24"/>
      <c r="HHE11" s="24"/>
      <c r="HHF11" s="24"/>
      <c r="HHG11" s="24"/>
      <c r="HHH11" s="24"/>
      <c r="HHI11" s="24"/>
      <c r="HHJ11" s="24"/>
      <c r="HHK11" s="24"/>
      <c r="HHL11" s="24"/>
      <c r="HHM11" s="24"/>
      <c r="HHN11" s="24"/>
      <c r="HHO11" s="24"/>
      <c r="HHP11" s="24"/>
      <c r="HHQ11" s="24"/>
      <c r="HHR11" s="24"/>
      <c r="HHS11" s="24"/>
      <c r="HHT11" s="24"/>
      <c r="HHU11" s="24"/>
      <c r="HHV11" s="24"/>
      <c r="HHW11" s="24"/>
      <c r="HHX11" s="24"/>
      <c r="HHY11" s="24"/>
      <c r="HHZ11" s="24"/>
      <c r="HIA11" s="24"/>
      <c r="HIB11" s="24"/>
      <c r="HIC11" s="24"/>
      <c r="HID11" s="24"/>
      <c r="HIE11" s="24"/>
      <c r="HIF11" s="24"/>
      <c r="HIG11" s="24"/>
      <c r="HIH11" s="24"/>
      <c r="HII11" s="24"/>
      <c r="HIJ11" s="24"/>
      <c r="HIK11" s="24"/>
      <c r="HIL11" s="24"/>
      <c r="HIM11" s="24"/>
      <c r="HIN11" s="24"/>
      <c r="HIO11" s="24"/>
      <c r="HIP11" s="24"/>
      <c r="HIQ11" s="24"/>
      <c r="HIR11" s="24"/>
      <c r="HIS11" s="24"/>
      <c r="HIT11" s="24"/>
      <c r="HIU11" s="24"/>
      <c r="HIV11" s="24"/>
      <c r="HIW11" s="24"/>
      <c r="HIX11" s="24"/>
      <c r="HIY11" s="24"/>
      <c r="HIZ11" s="24"/>
      <c r="HJA11" s="24"/>
      <c r="HJB11" s="24"/>
      <c r="HJC11" s="24"/>
      <c r="HJD11" s="24"/>
      <c r="HJE11" s="24"/>
      <c r="HJF11" s="24"/>
      <c r="HJG11" s="24"/>
      <c r="HJH11" s="24"/>
      <c r="HJI11" s="24"/>
      <c r="HJJ11" s="24"/>
      <c r="HJK11" s="24"/>
      <c r="HJL11" s="24"/>
      <c r="HJM11" s="24"/>
      <c r="HJN11" s="24"/>
      <c r="HJO11" s="24"/>
      <c r="HJP11" s="24"/>
      <c r="HJQ11" s="24"/>
      <c r="HJR11" s="24"/>
      <c r="HJS11" s="24"/>
      <c r="HJT11" s="24"/>
      <c r="HJU11" s="24"/>
      <c r="HJV11" s="24"/>
      <c r="HJW11" s="24"/>
      <c r="HJX11" s="24"/>
      <c r="HJY11" s="24"/>
      <c r="HJZ11" s="24"/>
      <c r="HKA11" s="24"/>
      <c r="HKB11" s="24"/>
      <c r="HKC11" s="24"/>
      <c r="HKD11" s="24"/>
      <c r="HKE11" s="24"/>
      <c r="HKF11" s="24"/>
      <c r="HKG11" s="24"/>
      <c r="HKH11" s="24"/>
      <c r="HKI11" s="24"/>
      <c r="HKJ11" s="24"/>
      <c r="HKK11" s="24"/>
      <c r="HKL11" s="24"/>
      <c r="HKM11" s="24"/>
      <c r="HKN11" s="24"/>
      <c r="HKO11" s="24"/>
      <c r="HKP11" s="24"/>
      <c r="HKQ11" s="24"/>
      <c r="HKR11" s="24"/>
      <c r="HKS11" s="24"/>
      <c r="HKT11" s="24"/>
      <c r="HKU11" s="24"/>
      <c r="HKV11" s="24"/>
      <c r="HKW11" s="24"/>
      <c r="HKX11" s="24"/>
      <c r="HKY11" s="24"/>
      <c r="HKZ11" s="24"/>
      <c r="HLA11" s="24"/>
      <c r="HLB11" s="24"/>
      <c r="HLC11" s="24"/>
      <c r="HLD11" s="24"/>
      <c r="HLE11" s="24"/>
      <c r="HLF11" s="24"/>
      <c r="HLG11" s="24"/>
      <c r="HLH11" s="24"/>
      <c r="HLI11" s="24"/>
      <c r="HLJ11" s="24"/>
      <c r="HLK11" s="24"/>
      <c r="HLL11" s="24"/>
      <c r="HLM11" s="24"/>
      <c r="HLN11" s="24"/>
      <c r="HLO11" s="24"/>
      <c r="HLP11" s="24"/>
      <c r="HLQ11" s="24"/>
      <c r="HLR11" s="24"/>
      <c r="HLS11" s="24"/>
      <c r="HLT11" s="24"/>
      <c r="HLU11" s="24"/>
      <c r="HLV11" s="24"/>
      <c r="HLW11" s="24"/>
      <c r="HLX11" s="24"/>
      <c r="HLY11" s="24"/>
      <c r="HLZ11" s="24"/>
      <c r="HMA11" s="24"/>
      <c r="HMB11" s="24"/>
      <c r="HMC11" s="24"/>
      <c r="HMD11" s="24"/>
      <c r="HME11" s="24"/>
      <c r="HMF11" s="24"/>
      <c r="HMG11" s="24"/>
      <c r="HMH11" s="24"/>
      <c r="HMI11" s="24"/>
      <c r="HMJ11" s="24"/>
      <c r="HMK11" s="24"/>
      <c r="HML11" s="24"/>
      <c r="HMM11" s="24"/>
      <c r="HMN11" s="24"/>
      <c r="HMO11" s="24"/>
      <c r="HMP11" s="24"/>
      <c r="HMQ11" s="24"/>
      <c r="HMR11" s="24"/>
      <c r="HMS11" s="24"/>
      <c r="HMT11" s="24"/>
      <c r="HMU11" s="24"/>
      <c r="HMV11" s="24"/>
      <c r="HMW11" s="24"/>
      <c r="HMX11" s="24"/>
      <c r="HMY11" s="24"/>
      <c r="HMZ11" s="24"/>
      <c r="HNA11" s="24"/>
      <c r="HNB11" s="24"/>
      <c r="HNC11" s="24"/>
      <c r="HND11" s="24"/>
      <c r="HNE11" s="24"/>
      <c r="HNF11" s="24"/>
      <c r="HNG11" s="24"/>
      <c r="HNH11" s="24"/>
      <c r="HNI11" s="24"/>
      <c r="HNJ11" s="24"/>
      <c r="HNK11" s="24"/>
      <c r="HNL11" s="24"/>
      <c r="HNM11" s="24"/>
      <c r="HNN11" s="24"/>
      <c r="HNO11" s="24"/>
      <c r="HNP11" s="24"/>
      <c r="HNQ11" s="24"/>
      <c r="HNR11" s="24"/>
      <c r="HNS11" s="24"/>
      <c r="HNT11" s="24"/>
      <c r="HNU11" s="24"/>
      <c r="HNV11" s="24"/>
      <c r="HNW11" s="24"/>
      <c r="HNX11" s="24"/>
      <c r="HNY11" s="24"/>
      <c r="HNZ11" s="24"/>
      <c r="HOA11" s="24"/>
      <c r="HOB11" s="24"/>
      <c r="HOC11" s="24"/>
      <c r="HOD11" s="24"/>
      <c r="HOE11" s="24"/>
      <c r="HOF11" s="24"/>
      <c r="HOG11" s="24"/>
      <c r="HOH11" s="24"/>
      <c r="HOI11" s="24"/>
      <c r="HOJ11" s="24"/>
      <c r="HOK11" s="24"/>
      <c r="HOL11" s="24"/>
      <c r="HOM11" s="24"/>
      <c r="HON11" s="24"/>
      <c r="HOO11" s="24"/>
      <c r="HOP11" s="24"/>
      <c r="HOQ11" s="24"/>
      <c r="HOR11" s="24"/>
      <c r="HOS11" s="24"/>
      <c r="HOT11" s="24"/>
      <c r="HOU11" s="24"/>
      <c r="HOV11" s="24"/>
      <c r="HOW11" s="24"/>
      <c r="HOX11" s="24"/>
      <c r="HOY11" s="24"/>
      <c r="HOZ11" s="24"/>
      <c r="HPA11" s="24"/>
      <c r="HPB11" s="24"/>
      <c r="HPC11" s="24"/>
      <c r="HPD11" s="24"/>
      <c r="HPE11" s="24"/>
      <c r="HPF11" s="24"/>
      <c r="HPG11" s="24"/>
      <c r="HPH11" s="24"/>
      <c r="HPI11" s="24"/>
      <c r="HPJ11" s="24"/>
      <c r="HPK11" s="24"/>
      <c r="HPL11" s="24"/>
      <c r="HPM11" s="24"/>
      <c r="HPN11" s="24"/>
      <c r="HPO11" s="24"/>
      <c r="HPP11" s="24"/>
      <c r="HPQ11" s="24"/>
      <c r="HPR11" s="24"/>
      <c r="HPS11" s="24"/>
      <c r="HPT11" s="24"/>
      <c r="HPU11" s="24"/>
      <c r="HPV11" s="24"/>
      <c r="HPW11" s="24"/>
      <c r="HPX11" s="24"/>
      <c r="HPY11" s="24"/>
      <c r="HPZ11" s="24"/>
      <c r="HQA11" s="24"/>
      <c r="HQB11" s="24"/>
      <c r="HQC11" s="24"/>
      <c r="HQD11" s="24"/>
      <c r="HQE11" s="24"/>
      <c r="HQF11" s="24"/>
      <c r="HQG11" s="24"/>
      <c r="HQH11" s="24"/>
      <c r="HQI11" s="24"/>
      <c r="HQJ11" s="24"/>
      <c r="HQK11" s="24"/>
      <c r="HQL11" s="24"/>
      <c r="HQM11" s="24"/>
      <c r="HQN11" s="24"/>
      <c r="HQO11" s="24"/>
      <c r="HQP11" s="24"/>
      <c r="HQQ11" s="24"/>
      <c r="HQR11" s="24"/>
      <c r="HQS11" s="24"/>
      <c r="HQT11" s="24"/>
      <c r="HQU11" s="24"/>
      <c r="HQV11" s="24"/>
      <c r="HQW11" s="24"/>
      <c r="HQX11" s="24"/>
      <c r="HQY11" s="24"/>
      <c r="HQZ11" s="24"/>
      <c r="HRA11" s="24"/>
      <c r="HRB11" s="24"/>
      <c r="HRC11" s="24"/>
      <c r="HRD11" s="24"/>
      <c r="HRE11" s="24"/>
      <c r="HRF11" s="24"/>
      <c r="HRG11" s="24"/>
      <c r="HRH11" s="24"/>
      <c r="HRI11" s="24"/>
      <c r="HRJ11" s="24"/>
      <c r="HRK11" s="24"/>
      <c r="HRL11" s="24"/>
      <c r="HRM11" s="24"/>
      <c r="HRN11" s="24"/>
      <c r="HRO11" s="24"/>
      <c r="HRP11" s="24"/>
      <c r="HRQ11" s="24"/>
      <c r="HRR11" s="24"/>
      <c r="HRS11" s="24"/>
      <c r="HRT11" s="24"/>
      <c r="HRU11" s="24"/>
      <c r="HRV11" s="24"/>
      <c r="HRW11" s="24"/>
      <c r="HRX11" s="24"/>
      <c r="HRY11" s="24"/>
      <c r="HRZ11" s="24"/>
      <c r="HSA11" s="24"/>
      <c r="HSB11" s="24"/>
      <c r="HSC11" s="24"/>
      <c r="HSD11" s="24"/>
      <c r="HSE11" s="24"/>
      <c r="HSF11" s="24"/>
      <c r="HSG11" s="24"/>
      <c r="HSH11" s="24"/>
      <c r="HSI11" s="24"/>
      <c r="HSJ11" s="24"/>
      <c r="HSK11" s="24"/>
      <c r="HSL11" s="24"/>
      <c r="HSM11" s="24"/>
      <c r="HSN11" s="24"/>
      <c r="HSO11" s="24"/>
      <c r="HSP11" s="24"/>
      <c r="HSQ11" s="24"/>
      <c r="HSR11" s="24"/>
      <c r="HSS11" s="24"/>
      <c r="HST11" s="24"/>
      <c r="HSU11" s="24"/>
      <c r="HSV11" s="24"/>
      <c r="HSW11" s="24"/>
      <c r="HSX11" s="24"/>
      <c r="HSY11" s="24"/>
      <c r="HSZ11" s="24"/>
      <c r="HTA11" s="24"/>
      <c r="HTB11" s="24"/>
      <c r="HTC11" s="24"/>
      <c r="HTD11" s="24"/>
      <c r="HTE11" s="24"/>
      <c r="HTF11" s="24"/>
      <c r="HTG11" s="24"/>
      <c r="HTH11" s="24"/>
      <c r="HTI11" s="24"/>
      <c r="HTJ11" s="24"/>
      <c r="HTK11" s="24"/>
      <c r="HTL11" s="24"/>
      <c r="HTM11" s="24"/>
      <c r="HTN11" s="24"/>
      <c r="HTO11" s="24"/>
      <c r="HTP11" s="24"/>
      <c r="HTQ11" s="24"/>
      <c r="HTR11" s="24"/>
      <c r="HTS11" s="24"/>
      <c r="HTT11" s="24"/>
      <c r="HTU11" s="24"/>
      <c r="HTV11" s="24"/>
      <c r="HTW11" s="24"/>
      <c r="HTX11" s="24"/>
      <c r="HTY11" s="24"/>
      <c r="HTZ11" s="24"/>
      <c r="HUA11" s="24"/>
      <c r="HUB11" s="24"/>
      <c r="HUC11" s="24"/>
      <c r="HUD11" s="24"/>
      <c r="HUE11" s="24"/>
      <c r="HUF11" s="24"/>
      <c r="HUG11" s="24"/>
      <c r="HUH11" s="24"/>
      <c r="HUI11" s="24"/>
      <c r="HUJ11" s="24"/>
      <c r="HUK11" s="24"/>
      <c r="HUL11" s="24"/>
      <c r="HUM11" s="24"/>
      <c r="HUN11" s="24"/>
      <c r="HUO11" s="24"/>
      <c r="HUP11" s="24"/>
      <c r="HUQ11" s="24"/>
      <c r="HUR11" s="24"/>
      <c r="HUS11" s="24"/>
      <c r="HUT11" s="24"/>
      <c r="HUU11" s="24"/>
      <c r="HUV11" s="24"/>
      <c r="HUW11" s="24"/>
      <c r="HUX11" s="24"/>
      <c r="HUY11" s="24"/>
      <c r="HUZ11" s="24"/>
      <c r="HVA11" s="24"/>
      <c r="HVB11" s="24"/>
      <c r="HVC11" s="24"/>
      <c r="HVD11" s="24"/>
      <c r="HVE11" s="24"/>
      <c r="HVF11" s="24"/>
      <c r="HVG11" s="24"/>
      <c r="HVH11" s="24"/>
      <c r="HVI11" s="24"/>
      <c r="HVJ11" s="24"/>
      <c r="HVK11" s="24"/>
      <c r="HVL11" s="24"/>
      <c r="HVM11" s="24"/>
      <c r="HVN11" s="24"/>
      <c r="HVO11" s="24"/>
      <c r="HVP11" s="24"/>
      <c r="HVQ11" s="24"/>
      <c r="HVR11" s="24"/>
      <c r="HVS11" s="24"/>
      <c r="HVT11" s="24"/>
      <c r="HVU11" s="24"/>
      <c r="HVV11" s="24"/>
      <c r="HVW11" s="24"/>
      <c r="HVX11" s="24"/>
      <c r="HVY11" s="24"/>
      <c r="HVZ11" s="24"/>
      <c r="HWA11" s="24"/>
      <c r="HWB11" s="24"/>
      <c r="HWC11" s="24"/>
      <c r="HWD11" s="24"/>
      <c r="HWE11" s="24"/>
      <c r="HWF11" s="24"/>
      <c r="HWG11" s="24"/>
      <c r="HWH11" s="24"/>
      <c r="HWI11" s="24"/>
      <c r="HWJ11" s="24"/>
      <c r="HWK11" s="24"/>
      <c r="HWL11" s="24"/>
      <c r="HWM11" s="24"/>
      <c r="HWN11" s="24"/>
      <c r="HWO11" s="24"/>
      <c r="HWP11" s="24"/>
      <c r="HWQ11" s="24"/>
      <c r="HWR11" s="24"/>
      <c r="HWS11" s="24"/>
      <c r="HWT11" s="24"/>
      <c r="HWU11" s="24"/>
      <c r="HWV11" s="24"/>
      <c r="HWW11" s="24"/>
      <c r="HWX11" s="24"/>
      <c r="HWY11" s="24"/>
      <c r="HWZ11" s="24"/>
      <c r="HXA11" s="24"/>
      <c r="HXB11" s="24"/>
      <c r="HXC11" s="24"/>
      <c r="HXD11" s="24"/>
      <c r="HXE11" s="24"/>
      <c r="HXF11" s="24"/>
      <c r="HXG11" s="24"/>
      <c r="HXH11" s="24"/>
      <c r="HXI11" s="24"/>
      <c r="HXJ11" s="24"/>
      <c r="HXK11" s="24"/>
      <c r="HXL11" s="24"/>
      <c r="HXM11" s="24"/>
      <c r="HXN11" s="24"/>
      <c r="HXO11" s="24"/>
      <c r="HXP11" s="24"/>
      <c r="HXQ11" s="24"/>
      <c r="HXR11" s="24"/>
      <c r="HXS11" s="24"/>
      <c r="HXT11" s="24"/>
      <c r="HXU11" s="24"/>
      <c r="HXV11" s="24"/>
      <c r="HXW11" s="24"/>
      <c r="HXX11" s="24"/>
      <c r="HXY11" s="24"/>
      <c r="HXZ11" s="24"/>
      <c r="HYA11" s="24"/>
      <c r="HYB11" s="24"/>
      <c r="HYC11" s="24"/>
      <c r="HYD11" s="24"/>
      <c r="HYE11" s="24"/>
      <c r="HYF11" s="24"/>
      <c r="HYG11" s="24"/>
      <c r="HYH11" s="24"/>
      <c r="HYI11" s="24"/>
      <c r="HYJ11" s="24"/>
      <c r="HYK11" s="24"/>
      <c r="HYL11" s="24"/>
      <c r="HYM11" s="24"/>
      <c r="HYN11" s="24"/>
      <c r="HYO11" s="24"/>
      <c r="HYP11" s="24"/>
      <c r="HYQ11" s="24"/>
      <c r="HYR11" s="24"/>
      <c r="HYS11" s="24"/>
      <c r="HYT11" s="24"/>
      <c r="HYU11" s="24"/>
      <c r="HYV11" s="24"/>
      <c r="HYW11" s="24"/>
      <c r="HYX11" s="24"/>
      <c r="HYY11" s="24"/>
      <c r="HYZ11" s="24"/>
      <c r="HZA11" s="24"/>
      <c r="HZB11" s="24"/>
      <c r="HZC11" s="24"/>
      <c r="HZD11" s="24"/>
      <c r="HZE11" s="24"/>
      <c r="HZF11" s="24"/>
      <c r="HZG11" s="24"/>
      <c r="HZH11" s="24"/>
      <c r="HZI11" s="24"/>
      <c r="HZJ11" s="24"/>
      <c r="HZK11" s="24"/>
      <c r="HZL11" s="24"/>
      <c r="HZM11" s="24"/>
      <c r="HZN11" s="24"/>
      <c r="HZO11" s="24"/>
      <c r="HZP11" s="24"/>
      <c r="HZQ11" s="24"/>
      <c r="HZR11" s="24"/>
      <c r="HZS11" s="24"/>
      <c r="HZT11" s="24"/>
      <c r="HZU11" s="24"/>
      <c r="HZV11" s="24"/>
      <c r="HZW11" s="24"/>
      <c r="HZX11" s="24"/>
      <c r="HZY11" s="24"/>
      <c r="HZZ11" s="24"/>
      <c r="IAA11" s="24"/>
      <c r="IAB11" s="24"/>
      <c r="IAC11" s="24"/>
      <c r="IAD11" s="24"/>
      <c r="IAE11" s="24"/>
      <c r="IAF11" s="24"/>
      <c r="IAG11" s="24"/>
      <c r="IAH11" s="24"/>
      <c r="IAI11" s="24"/>
      <c r="IAJ11" s="24"/>
      <c r="IAK11" s="24"/>
      <c r="IAL11" s="24"/>
      <c r="IAM11" s="24"/>
      <c r="IAN11" s="24"/>
      <c r="IAO11" s="24"/>
      <c r="IAP11" s="24"/>
      <c r="IAQ11" s="24"/>
      <c r="IAR11" s="24"/>
      <c r="IAS11" s="24"/>
      <c r="IAT11" s="24"/>
      <c r="IAU11" s="24"/>
      <c r="IAV11" s="24"/>
      <c r="IAW11" s="24"/>
      <c r="IAX11" s="24"/>
      <c r="IAY11" s="24"/>
      <c r="IAZ11" s="24"/>
      <c r="IBA11" s="24"/>
      <c r="IBB11" s="24"/>
      <c r="IBC11" s="24"/>
      <c r="IBD11" s="24"/>
      <c r="IBE11" s="24"/>
      <c r="IBF11" s="24"/>
      <c r="IBG11" s="24"/>
      <c r="IBH11" s="24"/>
      <c r="IBI11" s="24"/>
      <c r="IBJ11" s="24"/>
      <c r="IBK11" s="24"/>
      <c r="IBL11" s="24"/>
      <c r="IBM11" s="24"/>
      <c r="IBN11" s="24"/>
      <c r="IBO11" s="24"/>
      <c r="IBP11" s="24"/>
      <c r="IBQ11" s="24"/>
      <c r="IBR11" s="24"/>
      <c r="IBS11" s="24"/>
      <c r="IBT11" s="24"/>
      <c r="IBU11" s="24"/>
      <c r="IBV11" s="24"/>
      <c r="IBW11" s="24"/>
      <c r="IBX11" s="24"/>
      <c r="IBY11" s="24"/>
      <c r="IBZ11" s="24"/>
      <c r="ICA11" s="24"/>
      <c r="ICB11" s="24"/>
      <c r="ICC11" s="24"/>
      <c r="ICD11" s="24"/>
      <c r="ICE11" s="24"/>
      <c r="ICF11" s="24"/>
      <c r="ICG11" s="24"/>
      <c r="ICH11" s="24"/>
      <c r="ICI11" s="24"/>
      <c r="ICJ11" s="24"/>
      <c r="ICK11" s="24"/>
      <c r="ICL11" s="24"/>
      <c r="ICM11" s="24"/>
      <c r="ICN11" s="24"/>
      <c r="ICO11" s="24"/>
      <c r="ICP11" s="24"/>
      <c r="ICQ11" s="24"/>
      <c r="ICR11" s="24"/>
      <c r="ICS11" s="24"/>
      <c r="ICT11" s="24"/>
      <c r="ICU11" s="24"/>
      <c r="ICV11" s="24"/>
      <c r="ICW11" s="24"/>
      <c r="ICX11" s="24"/>
      <c r="ICY11" s="24"/>
      <c r="ICZ11" s="24"/>
      <c r="IDA11" s="24"/>
      <c r="IDB11" s="24"/>
      <c r="IDC11" s="24"/>
      <c r="IDD11" s="24"/>
      <c r="IDE11" s="24"/>
      <c r="IDF11" s="24"/>
      <c r="IDG11" s="24"/>
      <c r="IDH11" s="24"/>
      <c r="IDI11" s="24"/>
      <c r="IDJ11" s="24"/>
      <c r="IDK11" s="24"/>
      <c r="IDL11" s="24"/>
      <c r="IDM11" s="24"/>
      <c r="IDN11" s="24"/>
      <c r="IDO11" s="24"/>
      <c r="IDP11" s="24"/>
      <c r="IDQ11" s="24"/>
      <c r="IDR11" s="24"/>
      <c r="IDS11" s="24"/>
      <c r="IDT11" s="24"/>
      <c r="IDU11" s="24"/>
      <c r="IDV11" s="24"/>
      <c r="IDW11" s="24"/>
      <c r="IDX11" s="24"/>
      <c r="IDY11" s="24"/>
      <c r="IDZ11" s="24"/>
      <c r="IEA11" s="24"/>
      <c r="IEB11" s="24"/>
      <c r="IEC11" s="24"/>
      <c r="IED11" s="24"/>
      <c r="IEE11" s="24"/>
      <c r="IEF11" s="24"/>
      <c r="IEG11" s="24"/>
      <c r="IEH11" s="24"/>
      <c r="IEI11" s="24"/>
      <c r="IEJ11" s="24"/>
      <c r="IEK11" s="24"/>
      <c r="IEL11" s="24"/>
      <c r="IEM11" s="24"/>
      <c r="IEN11" s="24"/>
      <c r="IEO11" s="24"/>
      <c r="IEP11" s="24"/>
      <c r="IEQ11" s="24"/>
      <c r="IER11" s="24"/>
      <c r="IES11" s="24"/>
      <c r="IET11" s="24"/>
      <c r="IEU11" s="24"/>
      <c r="IEV11" s="24"/>
      <c r="IEW11" s="24"/>
      <c r="IEX11" s="24"/>
      <c r="IEY11" s="24"/>
      <c r="IEZ11" s="24"/>
      <c r="IFA11" s="24"/>
      <c r="IFB11" s="24"/>
      <c r="IFC11" s="24"/>
      <c r="IFD11" s="24"/>
      <c r="IFE11" s="24"/>
      <c r="IFF11" s="24"/>
      <c r="IFG11" s="24"/>
      <c r="IFH11" s="24"/>
      <c r="IFI11" s="24"/>
      <c r="IFJ11" s="24"/>
      <c r="IFK11" s="24"/>
      <c r="IFL11" s="24"/>
      <c r="IFM11" s="24"/>
      <c r="IFN11" s="24"/>
      <c r="IFO11" s="24"/>
      <c r="IFP11" s="24"/>
      <c r="IFQ11" s="24"/>
      <c r="IFR11" s="24"/>
      <c r="IFS11" s="24"/>
      <c r="IFT11" s="24"/>
      <c r="IFU11" s="24"/>
      <c r="IFV11" s="24"/>
      <c r="IFW11" s="24"/>
      <c r="IFX11" s="24"/>
      <c r="IFY11" s="24"/>
      <c r="IFZ11" s="24"/>
      <c r="IGA11" s="24"/>
      <c r="IGB11" s="24"/>
      <c r="IGC11" s="24"/>
      <c r="IGD11" s="24"/>
      <c r="IGE11" s="24"/>
      <c r="IGF11" s="24"/>
      <c r="IGG11" s="24"/>
      <c r="IGH11" s="24"/>
      <c r="IGI11" s="24"/>
      <c r="IGJ11" s="24"/>
      <c r="IGK11" s="24"/>
      <c r="IGL11" s="24"/>
      <c r="IGM11" s="24"/>
      <c r="IGN11" s="24"/>
      <c r="IGO11" s="24"/>
      <c r="IGP11" s="24"/>
      <c r="IGQ11" s="24"/>
      <c r="IGR11" s="24"/>
      <c r="IGS11" s="24"/>
      <c r="IGT11" s="24"/>
      <c r="IGU11" s="24"/>
      <c r="IGV11" s="24"/>
      <c r="IGW11" s="24"/>
      <c r="IGX11" s="24"/>
      <c r="IGY11" s="24"/>
      <c r="IGZ11" s="24"/>
      <c r="IHA11" s="24"/>
      <c r="IHB11" s="24"/>
      <c r="IHC11" s="24"/>
      <c r="IHD11" s="24"/>
      <c r="IHE11" s="24"/>
      <c r="IHF11" s="24"/>
      <c r="IHG11" s="24"/>
      <c r="IHH11" s="24"/>
      <c r="IHI11" s="24"/>
      <c r="IHJ11" s="24"/>
      <c r="IHK11" s="24"/>
      <c r="IHL11" s="24"/>
      <c r="IHM11" s="24"/>
      <c r="IHN11" s="24"/>
      <c r="IHO11" s="24"/>
      <c r="IHP11" s="24"/>
      <c r="IHQ11" s="24"/>
      <c r="IHR11" s="24"/>
      <c r="IHS11" s="24"/>
      <c r="IHT11" s="24"/>
      <c r="IHU11" s="24"/>
      <c r="IHV11" s="24"/>
      <c r="IHW11" s="24"/>
      <c r="IHX11" s="24"/>
      <c r="IHY11" s="24"/>
      <c r="IHZ11" s="24"/>
      <c r="IIA11" s="24"/>
      <c r="IIB11" s="24"/>
      <c r="IIC11" s="24"/>
      <c r="IID11" s="24"/>
      <c r="IIE11" s="24"/>
      <c r="IIF11" s="24"/>
      <c r="IIG11" s="24"/>
      <c r="IIH11" s="24"/>
      <c r="III11" s="24"/>
      <c r="IIJ11" s="24"/>
      <c r="IIK11" s="24"/>
      <c r="IIL11" s="24"/>
      <c r="IIM11" s="24"/>
      <c r="IIN11" s="24"/>
      <c r="IIO11" s="24"/>
      <c r="IIP11" s="24"/>
      <c r="IIQ11" s="24"/>
      <c r="IIR11" s="24"/>
      <c r="IIS11" s="24"/>
      <c r="IIT11" s="24"/>
      <c r="IIU11" s="24"/>
      <c r="IIV11" s="24"/>
      <c r="IIW11" s="24"/>
      <c r="IIX11" s="24"/>
      <c r="IIY11" s="24"/>
      <c r="IIZ11" s="24"/>
      <c r="IJA11" s="24"/>
      <c r="IJB11" s="24"/>
      <c r="IJC11" s="24"/>
      <c r="IJD11" s="24"/>
      <c r="IJE11" s="24"/>
      <c r="IJF11" s="24"/>
      <c r="IJG11" s="24"/>
      <c r="IJH11" s="24"/>
      <c r="IJI11" s="24"/>
      <c r="IJJ11" s="24"/>
      <c r="IJK11" s="24"/>
      <c r="IJL11" s="24"/>
      <c r="IJM11" s="24"/>
      <c r="IJN11" s="24"/>
      <c r="IJO11" s="24"/>
      <c r="IJP11" s="24"/>
      <c r="IJQ11" s="24"/>
      <c r="IJR11" s="24"/>
      <c r="IJS11" s="24"/>
      <c r="IJT11" s="24"/>
      <c r="IJU11" s="24"/>
      <c r="IJV11" s="24"/>
      <c r="IJW11" s="24"/>
      <c r="IJX11" s="24"/>
      <c r="IJY11" s="24"/>
      <c r="IJZ11" s="24"/>
      <c r="IKA11" s="24"/>
      <c r="IKB11" s="24"/>
      <c r="IKC11" s="24"/>
      <c r="IKD11" s="24"/>
      <c r="IKE11" s="24"/>
      <c r="IKF11" s="24"/>
      <c r="IKG11" s="24"/>
      <c r="IKH11" s="24"/>
      <c r="IKI11" s="24"/>
      <c r="IKJ11" s="24"/>
      <c r="IKK11" s="24"/>
      <c r="IKL11" s="24"/>
      <c r="IKM11" s="24"/>
      <c r="IKN11" s="24"/>
      <c r="IKO11" s="24"/>
      <c r="IKP11" s="24"/>
      <c r="IKQ11" s="24"/>
      <c r="IKR11" s="24"/>
      <c r="IKS11" s="24"/>
      <c r="IKT11" s="24"/>
      <c r="IKU11" s="24"/>
      <c r="IKV11" s="24"/>
      <c r="IKW11" s="24"/>
      <c r="IKX11" s="24"/>
      <c r="IKY11" s="24"/>
      <c r="IKZ11" s="24"/>
      <c r="ILA11" s="24"/>
      <c r="ILB11" s="24"/>
      <c r="ILC11" s="24"/>
      <c r="ILD11" s="24"/>
      <c r="ILE11" s="24"/>
      <c r="ILF11" s="24"/>
      <c r="ILG11" s="24"/>
      <c r="ILH11" s="24"/>
      <c r="ILI11" s="24"/>
      <c r="ILJ11" s="24"/>
      <c r="ILK11" s="24"/>
      <c r="ILL11" s="24"/>
      <c r="ILM11" s="24"/>
      <c r="ILN11" s="24"/>
      <c r="ILO11" s="24"/>
      <c r="ILP11" s="24"/>
      <c r="ILQ11" s="24"/>
      <c r="ILR11" s="24"/>
      <c r="ILS11" s="24"/>
      <c r="ILT11" s="24"/>
      <c r="ILU11" s="24"/>
      <c r="ILV11" s="24"/>
      <c r="ILW11" s="24"/>
      <c r="ILX11" s="24"/>
      <c r="ILY11" s="24"/>
      <c r="ILZ11" s="24"/>
      <c r="IMA11" s="24"/>
      <c r="IMB11" s="24"/>
      <c r="IMC11" s="24"/>
      <c r="IMD11" s="24"/>
      <c r="IME11" s="24"/>
      <c r="IMF11" s="24"/>
      <c r="IMG11" s="24"/>
      <c r="IMH11" s="24"/>
      <c r="IMI11" s="24"/>
      <c r="IMJ11" s="24"/>
      <c r="IMK11" s="24"/>
      <c r="IML11" s="24"/>
      <c r="IMM11" s="24"/>
      <c r="IMN11" s="24"/>
      <c r="IMO11" s="24"/>
      <c r="IMP11" s="24"/>
      <c r="IMQ11" s="24"/>
      <c r="IMR11" s="24"/>
      <c r="IMS11" s="24"/>
      <c r="IMT11" s="24"/>
      <c r="IMU11" s="24"/>
      <c r="IMV11" s="24"/>
      <c r="IMW11" s="24"/>
      <c r="IMX11" s="24"/>
      <c r="IMY11" s="24"/>
      <c r="IMZ11" s="24"/>
      <c r="INA11" s="24"/>
      <c r="INB11" s="24"/>
      <c r="INC11" s="24"/>
      <c r="IND11" s="24"/>
      <c r="INE11" s="24"/>
      <c r="INF11" s="24"/>
      <c r="ING11" s="24"/>
      <c r="INH11" s="24"/>
      <c r="INI11" s="24"/>
      <c r="INJ11" s="24"/>
      <c r="INK11" s="24"/>
      <c r="INL11" s="24"/>
      <c r="INM11" s="24"/>
      <c r="INN11" s="24"/>
      <c r="INO11" s="24"/>
      <c r="INP11" s="24"/>
      <c r="INQ11" s="24"/>
      <c r="INR11" s="24"/>
      <c r="INS11" s="24"/>
      <c r="INT11" s="24"/>
      <c r="INU11" s="24"/>
      <c r="INV11" s="24"/>
      <c r="INW11" s="24"/>
      <c r="INX11" s="24"/>
      <c r="INY11" s="24"/>
      <c r="INZ11" s="24"/>
      <c r="IOA11" s="24"/>
      <c r="IOB11" s="24"/>
      <c r="IOC11" s="24"/>
      <c r="IOD11" s="24"/>
      <c r="IOE11" s="24"/>
      <c r="IOF11" s="24"/>
      <c r="IOG11" s="24"/>
      <c r="IOH11" s="24"/>
      <c r="IOI11" s="24"/>
      <c r="IOJ11" s="24"/>
      <c r="IOK11" s="24"/>
      <c r="IOL11" s="24"/>
      <c r="IOM11" s="24"/>
      <c r="ION11" s="24"/>
      <c r="IOO11" s="24"/>
      <c r="IOP11" s="24"/>
      <c r="IOQ11" s="24"/>
      <c r="IOR11" s="24"/>
      <c r="IOS11" s="24"/>
      <c r="IOT11" s="24"/>
      <c r="IOU11" s="24"/>
      <c r="IOV11" s="24"/>
      <c r="IOW11" s="24"/>
      <c r="IOX11" s="24"/>
      <c r="IOY11" s="24"/>
      <c r="IOZ11" s="24"/>
      <c r="IPA11" s="24"/>
      <c r="IPB11" s="24"/>
      <c r="IPC11" s="24"/>
      <c r="IPD11" s="24"/>
      <c r="IPE11" s="24"/>
      <c r="IPF11" s="24"/>
      <c r="IPG11" s="24"/>
      <c r="IPH11" s="24"/>
      <c r="IPI11" s="24"/>
      <c r="IPJ11" s="24"/>
      <c r="IPK11" s="24"/>
      <c r="IPL11" s="24"/>
      <c r="IPM11" s="24"/>
      <c r="IPN11" s="24"/>
      <c r="IPO11" s="24"/>
      <c r="IPP11" s="24"/>
      <c r="IPQ11" s="24"/>
      <c r="IPR11" s="24"/>
      <c r="IPS11" s="24"/>
      <c r="IPT11" s="24"/>
      <c r="IPU11" s="24"/>
      <c r="IPV11" s="24"/>
      <c r="IPW11" s="24"/>
      <c r="IPX11" s="24"/>
      <c r="IPY11" s="24"/>
      <c r="IPZ11" s="24"/>
      <c r="IQA11" s="24"/>
      <c r="IQB11" s="24"/>
      <c r="IQC11" s="24"/>
      <c r="IQD11" s="24"/>
      <c r="IQE11" s="24"/>
      <c r="IQF11" s="24"/>
      <c r="IQG11" s="24"/>
      <c r="IQH11" s="24"/>
      <c r="IQI11" s="24"/>
      <c r="IQJ11" s="24"/>
      <c r="IQK11" s="24"/>
      <c r="IQL11" s="24"/>
      <c r="IQM11" s="24"/>
      <c r="IQN11" s="24"/>
      <c r="IQO11" s="24"/>
      <c r="IQP11" s="24"/>
      <c r="IQQ11" s="24"/>
      <c r="IQR11" s="24"/>
      <c r="IQS11" s="24"/>
      <c r="IQT11" s="24"/>
      <c r="IQU11" s="24"/>
      <c r="IQV11" s="24"/>
      <c r="IQW11" s="24"/>
      <c r="IQX11" s="24"/>
      <c r="IQY11" s="24"/>
      <c r="IQZ11" s="24"/>
      <c r="IRA11" s="24"/>
      <c r="IRB11" s="24"/>
      <c r="IRC11" s="24"/>
      <c r="IRD11" s="24"/>
      <c r="IRE11" s="24"/>
      <c r="IRF11" s="24"/>
      <c r="IRG11" s="24"/>
      <c r="IRH11" s="24"/>
      <c r="IRI11" s="24"/>
      <c r="IRJ11" s="24"/>
      <c r="IRK11" s="24"/>
      <c r="IRL11" s="24"/>
      <c r="IRM11" s="24"/>
      <c r="IRN11" s="24"/>
      <c r="IRO11" s="24"/>
      <c r="IRP11" s="24"/>
      <c r="IRQ11" s="24"/>
      <c r="IRR11" s="24"/>
      <c r="IRS11" s="24"/>
      <c r="IRT11" s="24"/>
      <c r="IRU11" s="24"/>
      <c r="IRV11" s="24"/>
      <c r="IRW11" s="24"/>
      <c r="IRX11" s="24"/>
      <c r="IRY11" s="24"/>
      <c r="IRZ11" s="24"/>
      <c r="ISA11" s="24"/>
      <c r="ISB11" s="24"/>
      <c r="ISC11" s="24"/>
      <c r="ISD11" s="24"/>
      <c r="ISE11" s="24"/>
      <c r="ISF11" s="24"/>
      <c r="ISG11" s="24"/>
      <c r="ISH11" s="24"/>
      <c r="ISI11" s="24"/>
      <c r="ISJ11" s="24"/>
      <c r="ISK11" s="24"/>
      <c r="ISL11" s="24"/>
      <c r="ISM11" s="24"/>
      <c r="ISN11" s="24"/>
      <c r="ISO11" s="24"/>
      <c r="ISP11" s="24"/>
      <c r="ISQ11" s="24"/>
      <c r="ISR11" s="24"/>
      <c r="ISS11" s="24"/>
      <c r="IST11" s="24"/>
      <c r="ISU11" s="24"/>
      <c r="ISV11" s="24"/>
      <c r="ISW11" s="24"/>
      <c r="ISX11" s="24"/>
      <c r="ISY11" s="24"/>
      <c r="ISZ11" s="24"/>
      <c r="ITA11" s="24"/>
      <c r="ITB11" s="24"/>
      <c r="ITC11" s="24"/>
      <c r="ITD11" s="24"/>
      <c r="ITE11" s="24"/>
      <c r="ITF11" s="24"/>
      <c r="ITG11" s="24"/>
      <c r="ITH11" s="24"/>
      <c r="ITI11" s="24"/>
      <c r="ITJ11" s="24"/>
      <c r="ITK11" s="24"/>
      <c r="ITL11" s="24"/>
      <c r="ITM11" s="24"/>
      <c r="ITN11" s="24"/>
      <c r="ITO11" s="24"/>
      <c r="ITP11" s="24"/>
      <c r="ITQ11" s="24"/>
      <c r="ITR11" s="24"/>
      <c r="ITS11" s="24"/>
      <c r="ITT11" s="24"/>
      <c r="ITU11" s="24"/>
      <c r="ITV11" s="24"/>
      <c r="ITW11" s="24"/>
      <c r="ITX11" s="24"/>
      <c r="ITY11" s="24"/>
      <c r="ITZ11" s="24"/>
      <c r="IUA11" s="24"/>
      <c r="IUB11" s="24"/>
      <c r="IUC11" s="24"/>
      <c r="IUD11" s="24"/>
      <c r="IUE11" s="24"/>
      <c r="IUF11" s="24"/>
      <c r="IUG11" s="24"/>
      <c r="IUH11" s="24"/>
      <c r="IUI11" s="24"/>
      <c r="IUJ11" s="24"/>
      <c r="IUK11" s="24"/>
      <c r="IUL11" s="24"/>
      <c r="IUM11" s="24"/>
      <c r="IUN11" s="24"/>
      <c r="IUO11" s="24"/>
      <c r="IUP11" s="24"/>
      <c r="IUQ11" s="24"/>
      <c r="IUR11" s="24"/>
      <c r="IUS11" s="24"/>
      <c r="IUT11" s="24"/>
      <c r="IUU11" s="24"/>
      <c r="IUV11" s="24"/>
      <c r="IUW11" s="24"/>
      <c r="IUX11" s="24"/>
      <c r="IUY11" s="24"/>
      <c r="IUZ11" s="24"/>
      <c r="IVA11" s="24"/>
      <c r="IVB11" s="24"/>
      <c r="IVC11" s="24"/>
      <c r="IVD11" s="24"/>
      <c r="IVE11" s="24"/>
      <c r="IVF11" s="24"/>
      <c r="IVG11" s="24"/>
      <c r="IVH11" s="24"/>
      <c r="IVI11" s="24"/>
      <c r="IVJ11" s="24"/>
      <c r="IVK11" s="24"/>
      <c r="IVL11" s="24"/>
      <c r="IVM11" s="24"/>
      <c r="IVN11" s="24"/>
      <c r="IVO11" s="24"/>
      <c r="IVP11" s="24"/>
      <c r="IVQ11" s="24"/>
      <c r="IVR11" s="24"/>
      <c r="IVS11" s="24"/>
      <c r="IVT11" s="24"/>
      <c r="IVU11" s="24"/>
      <c r="IVV11" s="24"/>
      <c r="IVW11" s="24"/>
      <c r="IVX11" s="24"/>
      <c r="IVY11" s="24"/>
      <c r="IVZ11" s="24"/>
      <c r="IWA11" s="24"/>
      <c r="IWB11" s="24"/>
      <c r="IWC11" s="24"/>
      <c r="IWD11" s="24"/>
      <c r="IWE11" s="24"/>
      <c r="IWF11" s="24"/>
      <c r="IWG11" s="24"/>
      <c r="IWH11" s="24"/>
      <c r="IWI11" s="24"/>
      <c r="IWJ11" s="24"/>
      <c r="IWK11" s="24"/>
      <c r="IWL11" s="24"/>
      <c r="IWM11" s="24"/>
      <c r="IWN11" s="24"/>
      <c r="IWO11" s="24"/>
      <c r="IWP11" s="24"/>
      <c r="IWQ11" s="24"/>
      <c r="IWR11" s="24"/>
      <c r="IWS11" s="24"/>
      <c r="IWT11" s="24"/>
      <c r="IWU11" s="24"/>
      <c r="IWV11" s="24"/>
      <c r="IWW11" s="24"/>
      <c r="IWX11" s="24"/>
      <c r="IWY11" s="24"/>
      <c r="IWZ11" s="24"/>
      <c r="IXA11" s="24"/>
      <c r="IXB11" s="24"/>
      <c r="IXC11" s="24"/>
      <c r="IXD11" s="24"/>
      <c r="IXE11" s="24"/>
      <c r="IXF11" s="24"/>
      <c r="IXG11" s="24"/>
      <c r="IXH11" s="24"/>
      <c r="IXI11" s="24"/>
      <c r="IXJ11" s="24"/>
      <c r="IXK11" s="24"/>
      <c r="IXL11" s="24"/>
      <c r="IXM11" s="24"/>
      <c r="IXN11" s="24"/>
      <c r="IXO11" s="24"/>
      <c r="IXP11" s="24"/>
      <c r="IXQ11" s="24"/>
      <c r="IXR11" s="24"/>
      <c r="IXS11" s="24"/>
      <c r="IXT11" s="24"/>
      <c r="IXU11" s="24"/>
      <c r="IXV11" s="24"/>
      <c r="IXW11" s="24"/>
      <c r="IXX11" s="24"/>
      <c r="IXY11" s="24"/>
      <c r="IXZ11" s="24"/>
      <c r="IYA11" s="24"/>
      <c r="IYB11" s="24"/>
      <c r="IYC11" s="24"/>
      <c r="IYD11" s="24"/>
      <c r="IYE11" s="24"/>
      <c r="IYF11" s="24"/>
      <c r="IYG11" s="24"/>
      <c r="IYH11" s="24"/>
      <c r="IYI11" s="24"/>
      <c r="IYJ11" s="24"/>
      <c r="IYK11" s="24"/>
      <c r="IYL11" s="24"/>
      <c r="IYM11" s="24"/>
      <c r="IYN11" s="24"/>
      <c r="IYO11" s="24"/>
      <c r="IYP11" s="24"/>
      <c r="IYQ11" s="24"/>
      <c r="IYR11" s="24"/>
      <c r="IYS11" s="24"/>
      <c r="IYT11" s="24"/>
      <c r="IYU11" s="24"/>
      <c r="IYV11" s="24"/>
      <c r="IYW11" s="24"/>
      <c r="IYX11" s="24"/>
      <c r="IYY11" s="24"/>
      <c r="IYZ11" s="24"/>
      <c r="IZA11" s="24"/>
      <c r="IZB11" s="24"/>
      <c r="IZC11" s="24"/>
      <c r="IZD11" s="24"/>
      <c r="IZE11" s="24"/>
      <c r="IZF11" s="24"/>
      <c r="IZG11" s="24"/>
      <c r="IZH11" s="24"/>
      <c r="IZI11" s="24"/>
      <c r="IZJ11" s="24"/>
      <c r="IZK11" s="24"/>
      <c r="IZL11" s="24"/>
      <c r="IZM11" s="24"/>
      <c r="IZN11" s="24"/>
      <c r="IZO11" s="24"/>
      <c r="IZP11" s="24"/>
      <c r="IZQ11" s="24"/>
      <c r="IZR11" s="24"/>
      <c r="IZS11" s="24"/>
      <c r="IZT11" s="24"/>
      <c r="IZU11" s="24"/>
      <c r="IZV11" s="24"/>
      <c r="IZW11" s="24"/>
      <c r="IZX11" s="24"/>
      <c r="IZY11" s="24"/>
      <c r="IZZ11" s="24"/>
      <c r="JAA11" s="24"/>
      <c r="JAB11" s="24"/>
      <c r="JAC11" s="24"/>
      <c r="JAD11" s="24"/>
      <c r="JAE11" s="24"/>
      <c r="JAF11" s="24"/>
      <c r="JAG11" s="24"/>
      <c r="JAH11" s="24"/>
      <c r="JAI11" s="24"/>
      <c r="JAJ11" s="24"/>
      <c r="JAK11" s="24"/>
      <c r="JAL11" s="24"/>
      <c r="JAM11" s="24"/>
      <c r="JAN11" s="24"/>
      <c r="JAO11" s="24"/>
      <c r="JAP11" s="24"/>
      <c r="JAQ11" s="24"/>
      <c r="JAR11" s="24"/>
      <c r="JAS11" s="24"/>
      <c r="JAT11" s="24"/>
      <c r="JAU11" s="24"/>
      <c r="JAV11" s="24"/>
      <c r="JAW11" s="24"/>
      <c r="JAX11" s="24"/>
      <c r="JAY11" s="24"/>
      <c r="JAZ11" s="24"/>
      <c r="JBA11" s="24"/>
      <c r="JBB11" s="24"/>
      <c r="JBC11" s="24"/>
      <c r="JBD11" s="24"/>
      <c r="JBE11" s="24"/>
      <c r="JBF11" s="24"/>
      <c r="JBG11" s="24"/>
      <c r="JBH11" s="24"/>
      <c r="JBI11" s="24"/>
      <c r="JBJ11" s="24"/>
      <c r="JBK11" s="24"/>
      <c r="JBL11" s="24"/>
      <c r="JBM11" s="24"/>
      <c r="JBN11" s="24"/>
      <c r="JBO11" s="24"/>
      <c r="JBP11" s="24"/>
      <c r="JBQ11" s="24"/>
      <c r="JBR11" s="24"/>
      <c r="JBS11" s="24"/>
      <c r="JBT11" s="24"/>
      <c r="JBU11" s="24"/>
      <c r="JBV11" s="24"/>
      <c r="JBW11" s="24"/>
      <c r="JBX11" s="24"/>
      <c r="JBY11" s="24"/>
      <c r="JBZ11" s="24"/>
      <c r="JCA11" s="24"/>
      <c r="JCB11" s="24"/>
      <c r="JCC11" s="24"/>
      <c r="JCD11" s="24"/>
      <c r="JCE11" s="24"/>
      <c r="JCF11" s="24"/>
      <c r="JCG11" s="24"/>
      <c r="JCH11" s="24"/>
      <c r="JCI11" s="24"/>
      <c r="JCJ11" s="24"/>
      <c r="JCK11" s="24"/>
      <c r="JCL11" s="24"/>
      <c r="JCM11" s="24"/>
      <c r="JCN11" s="24"/>
      <c r="JCO11" s="24"/>
      <c r="JCP11" s="24"/>
      <c r="JCQ11" s="24"/>
      <c r="JCR11" s="24"/>
      <c r="JCS11" s="24"/>
      <c r="JCT11" s="24"/>
      <c r="JCU11" s="24"/>
      <c r="JCV11" s="24"/>
      <c r="JCW11" s="24"/>
      <c r="JCX11" s="24"/>
      <c r="JCY11" s="24"/>
      <c r="JCZ11" s="24"/>
      <c r="JDA11" s="24"/>
      <c r="JDB11" s="24"/>
      <c r="JDC11" s="24"/>
      <c r="JDD11" s="24"/>
      <c r="JDE11" s="24"/>
      <c r="JDF11" s="24"/>
      <c r="JDG11" s="24"/>
      <c r="JDH11" s="24"/>
      <c r="JDI11" s="24"/>
      <c r="JDJ11" s="24"/>
      <c r="JDK11" s="24"/>
      <c r="JDL11" s="24"/>
      <c r="JDM11" s="24"/>
      <c r="JDN11" s="24"/>
      <c r="JDO11" s="24"/>
      <c r="JDP11" s="24"/>
      <c r="JDQ11" s="24"/>
      <c r="JDR11" s="24"/>
      <c r="JDS11" s="24"/>
      <c r="JDT11" s="24"/>
      <c r="JDU11" s="24"/>
      <c r="JDV11" s="24"/>
      <c r="JDW11" s="24"/>
      <c r="JDX11" s="24"/>
      <c r="JDY11" s="24"/>
      <c r="JDZ11" s="24"/>
      <c r="JEA11" s="24"/>
      <c r="JEB11" s="24"/>
      <c r="JEC11" s="24"/>
      <c r="JED11" s="24"/>
      <c r="JEE11" s="24"/>
      <c r="JEF11" s="24"/>
      <c r="JEG11" s="24"/>
      <c r="JEH11" s="24"/>
      <c r="JEI11" s="24"/>
      <c r="JEJ11" s="24"/>
      <c r="JEK11" s="24"/>
      <c r="JEL11" s="24"/>
      <c r="JEM11" s="24"/>
      <c r="JEN11" s="24"/>
      <c r="JEO11" s="24"/>
      <c r="JEP11" s="24"/>
      <c r="JEQ11" s="24"/>
      <c r="JER11" s="24"/>
      <c r="JES11" s="24"/>
      <c r="JET11" s="24"/>
      <c r="JEU11" s="24"/>
      <c r="JEV11" s="24"/>
      <c r="JEW11" s="24"/>
      <c r="JEX11" s="24"/>
      <c r="JEY11" s="24"/>
      <c r="JEZ11" s="24"/>
      <c r="JFA11" s="24"/>
      <c r="JFB11" s="24"/>
      <c r="JFC11" s="24"/>
      <c r="JFD11" s="24"/>
      <c r="JFE11" s="24"/>
      <c r="JFF11" s="24"/>
      <c r="JFG11" s="24"/>
      <c r="JFH11" s="24"/>
      <c r="JFI11" s="24"/>
      <c r="JFJ11" s="24"/>
      <c r="JFK11" s="24"/>
      <c r="JFL11" s="24"/>
      <c r="JFM11" s="24"/>
      <c r="JFN11" s="24"/>
      <c r="JFO11" s="24"/>
      <c r="JFP11" s="24"/>
      <c r="JFQ11" s="24"/>
      <c r="JFR11" s="24"/>
      <c r="JFS11" s="24"/>
      <c r="JFT11" s="24"/>
      <c r="JFU11" s="24"/>
      <c r="JFV11" s="24"/>
      <c r="JFW11" s="24"/>
      <c r="JFX11" s="24"/>
      <c r="JFY11" s="24"/>
      <c r="JFZ11" s="24"/>
      <c r="JGA11" s="24"/>
      <c r="JGB11" s="24"/>
      <c r="JGC11" s="24"/>
      <c r="JGD11" s="24"/>
      <c r="JGE11" s="24"/>
      <c r="JGF11" s="24"/>
      <c r="JGG11" s="24"/>
      <c r="JGH11" s="24"/>
      <c r="JGI11" s="24"/>
      <c r="JGJ11" s="24"/>
      <c r="JGK11" s="24"/>
      <c r="JGL11" s="24"/>
      <c r="JGM11" s="24"/>
      <c r="JGN11" s="24"/>
      <c r="JGO11" s="24"/>
      <c r="JGP11" s="24"/>
      <c r="JGQ11" s="24"/>
      <c r="JGR11" s="24"/>
      <c r="JGS11" s="24"/>
      <c r="JGT11" s="24"/>
      <c r="JGU11" s="24"/>
      <c r="JGV11" s="24"/>
      <c r="JGW11" s="24"/>
      <c r="JGX11" s="24"/>
      <c r="JGY11" s="24"/>
      <c r="JGZ11" s="24"/>
      <c r="JHA11" s="24"/>
      <c r="JHB11" s="24"/>
      <c r="JHC11" s="24"/>
      <c r="JHD11" s="24"/>
      <c r="JHE11" s="24"/>
      <c r="JHF11" s="24"/>
      <c r="JHG11" s="24"/>
      <c r="JHH11" s="24"/>
      <c r="JHI11" s="24"/>
      <c r="JHJ11" s="24"/>
      <c r="JHK11" s="24"/>
      <c r="JHL11" s="24"/>
      <c r="JHM11" s="24"/>
      <c r="JHN11" s="24"/>
      <c r="JHO11" s="24"/>
      <c r="JHP11" s="24"/>
      <c r="JHQ11" s="24"/>
      <c r="JHR11" s="24"/>
      <c r="JHS11" s="24"/>
      <c r="JHT11" s="24"/>
      <c r="JHU11" s="24"/>
      <c r="JHV11" s="24"/>
      <c r="JHW11" s="24"/>
      <c r="JHX11" s="24"/>
      <c r="JHY11" s="24"/>
      <c r="JHZ11" s="24"/>
      <c r="JIA11" s="24"/>
      <c r="JIB11" s="24"/>
      <c r="JIC11" s="24"/>
      <c r="JID11" s="24"/>
      <c r="JIE11" s="24"/>
      <c r="JIF11" s="24"/>
      <c r="JIG11" s="24"/>
      <c r="JIH11" s="24"/>
      <c r="JII11" s="24"/>
      <c r="JIJ11" s="24"/>
      <c r="JIK11" s="24"/>
      <c r="JIL11" s="24"/>
      <c r="JIM11" s="24"/>
      <c r="JIN11" s="24"/>
      <c r="JIO11" s="24"/>
      <c r="JIP11" s="24"/>
      <c r="JIQ11" s="24"/>
      <c r="JIR11" s="24"/>
      <c r="JIS11" s="24"/>
      <c r="JIT11" s="24"/>
      <c r="JIU11" s="24"/>
      <c r="JIV11" s="24"/>
      <c r="JIW11" s="24"/>
      <c r="JIX11" s="24"/>
      <c r="JIY11" s="24"/>
      <c r="JIZ11" s="24"/>
      <c r="JJA11" s="24"/>
      <c r="JJB11" s="24"/>
      <c r="JJC11" s="24"/>
      <c r="JJD11" s="24"/>
      <c r="JJE11" s="24"/>
      <c r="JJF11" s="24"/>
      <c r="JJG11" s="24"/>
      <c r="JJH11" s="24"/>
      <c r="JJI11" s="24"/>
      <c r="JJJ11" s="24"/>
      <c r="JJK11" s="24"/>
      <c r="JJL11" s="24"/>
      <c r="JJM11" s="24"/>
      <c r="JJN11" s="24"/>
      <c r="JJO11" s="24"/>
      <c r="JJP11" s="24"/>
      <c r="JJQ11" s="24"/>
      <c r="JJR11" s="24"/>
      <c r="JJS11" s="24"/>
      <c r="JJT11" s="24"/>
      <c r="JJU11" s="24"/>
      <c r="JJV11" s="24"/>
      <c r="JJW11" s="24"/>
      <c r="JJX11" s="24"/>
      <c r="JJY11" s="24"/>
      <c r="JJZ11" s="24"/>
      <c r="JKA11" s="24"/>
      <c r="JKB11" s="24"/>
      <c r="JKC11" s="24"/>
      <c r="JKD11" s="24"/>
      <c r="JKE11" s="24"/>
      <c r="JKF11" s="24"/>
      <c r="JKG11" s="24"/>
      <c r="JKH11" s="24"/>
      <c r="JKI11" s="24"/>
      <c r="JKJ11" s="24"/>
      <c r="JKK11" s="24"/>
      <c r="JKL11" s="24"/>
      <c r="JKM11" s="24"/>
      <c r="JKN11" s="24"/>
      <c r="JKO11" s="24"/>
      <c r="JKP11" s="24"/>
      <c r="JKQ11" s="24"/>
      <c r="JKR11" s="24"/>
      <c r="JKS11" s="24"/>
      <c r="JKT11" s="24"/>
      <c r="JKU11" s="24"/>
      <c r="JKV11" s="24"/>
      <c r="JKW11" s="24"/>
      <c r="JKX11" s="24"/>
      <c r="JKY11" s="24"/>
      <c r="JKZ11" s="24"/>
      <c r="JLA11" s="24"/>
      <c r="JLB11" s="24"/>
      <c r="JLC11" s="24"/>
      <c r="JLD11" s="24"/>
      <c r="JLE11" s="24"/>
      <c r="JLF11" s="24"/>
      <c r="JLG11" s="24"/>
      <c r="JLH11" s="24"/>
      <c r="JLI11" s="24"/>
      <c r="JLJ11" s="24"/>
      <c r="JLK11" s="24"/>
      <c r="JLL11" s="24"/>
      <c r="JLM11" s="24"/>
      <c r="JLN11" s="24"/>
      <c r="JLO11" s="24"/>
      <c r="JLP11" s="24"/>
      <c r="JLQ11" s="24"/>
      <c r="JLR11" s="24"/>
      <c r="JLS11" s="24"/>
      <c r="JLT11" s="24"/>
      <c r="JLU11" s="24"/>
      <c r="JLV11" s="24"/>
      <c r="JLW11" s="24"/>
      <c r="JLX11" s="24"/>
      <c r="JLY11" s="24"/>
      <c r="JLZ11" s="24"/>
      <c r="JMA11" s="24"/>
      <c r="JMB11" s="24"/>
      <c r="JMC11" s="24"/>
      <c r="JMD11" s="24"/>
      <c r="JME11" s="24"/>
      <c r="JMF11" s="24"/>
      <c r="JMG11" s="24"/>
      <c r="JMH11" s="24"/>
      <c r="JMI11" s="24"/>
      <c r="JMJ11" s="24"/>
      <c r="JMK11" s="24"/>
      <c r="JML11" s="24"/>
      <c r="JMM11" s="24"/>
      <c r="JMN11" s="24"/>
      <c r="JMO11" s="24"/>
      <c r="JMP11" s="24"/>
      <c r="JMQ11" s="24"/>
      <c r="JMR11" s="24"/>
      <c r="JMS11" s="24"/>
      <c r="JMT11" s="24"/>
      <c r="JMU11" s="24"/>
      <c r="JMV11" s="24"/>
      <c r="JMW11" s="24"/>
      <c r="JMX11" s="24"/>
      <c r="JMY11" s="24"/>
      <c r="JMZ11" s="24"/>
      <c r="JNA11" s="24"/>
      <c r="JNB11" s="24"/>
      <c r="JNC11" s="24"/>
      <c r="JND11" s="24"/>
      <c r="JNE11" s="24"/>
      <c r="JNF11" s="24"/>
      <c r="JNG11" s="24"/>
      <c r="JNH11" s="24"/>
      <c r="JNI11" s="24"/>
      <c r="JNJ11" s="24"/>
      <c r="JNK11" s="24"/>
      <c r="JNL11" s="24"/>
      <c r="JNM11" s="24"/>
      <c r="JNN11" s="24"/>
      <c r="JNO11" s="24"/>
      <c r="JNP11" s="24"/>
      <c r="JNQ11" s="24"/>
      <c r="JNR11" s="24"/>
      <c r="JNS11" s="24"/>
      <c r="JNT11" s="24"/>
      <c r="JNU11" s="24"/>
      <c r="JNV11" s="24"/>
      <c r="JNW11" s="24"/>
      <c r="JNX11" s="24"/>
      <c r="JNY11" s="24"/>
      <c r="JNZ11" s="24"/>
      <c r="JOA11" s="24"/>
      <c r="JOB11" s="24"/>
      <c r="JOC11" s="24"/>
      <c r="JOD11" s="24"/>
      <c r="JOE11" s="24"/>
      <c r="JOF11" s="24"/>
      <c r="JOG11" s="24"/>
      <c r="JOH11" s="24"/>
      <c r="JOI11" s="24"/>
      <c r="JOJ11" s="24"/>
      <c r="JOK11" s="24"/>
      <c r="JOL11" s="24"/>
      <c r="JOM11" s="24"/>
      <c r="JON11" s="24"/>
      <c r="JOO11" s="24"/>
      <c r="JOP11" s="24"/>
      <c r="JOQ11" s="24"/>
      <c r="JOR11" s="24"/>
      <c r="JOS11" s="24"/>
      <c r="JOT11" s="24"/>
      <c r="JOU11" s="24"/>
      <c r="JOV11" s="24"/>
      <c r="JOW11" s="24"/>
      <c r="JOX11" s="24"/>
      <c r="JOY11" s="24"/>
      <c r="JOZ11" s="24"/>
      <c r="JPA11" s="24"/>
      <c r="JPB11" s="24"/>
      <c r="JPC11" s="24"/>
      <c r="JPD11" s="24"/>
      <c r="JPE11" s="24"/>
      <c r="JPF11" s="24"/>
      <c r="JPG11" s="24"/>
      <c r="JPH11" s="24"/>
      <c r="JPI11" s="24"/>
      <c r="JPJ11" s="24"/>
      <c r="JPK11" s="24"/>
      <c r="JPL11" s="24"/>
      <c r="JPM11" s="24"/>
      <c r="JPN11" s="24"/>
      <c r="JPO11" s="24"/>
      <c r="JPP11" s="24"/>
      <c r="JPQ11" s="24"/>
      <c r="JPR11" s="24"/>
      <c r="JPS11" s="24"/>
      <c r="JPT11" s="24"/>
      <c r="JPU11" s="24"/>
      <c r="JPV11" s="24"/>
      <c r="JPW11" s="24"/>
      <c r="JPX11" s="24"/>
      <c r="JPY11" s="24"/>
      <c r="JPZ11" s="24"/>
      <c r="JQA11" s="24"/>
      <c r="JQB11" s="24"/>
      <c r="JQC11" s="24"/>
      <c r="JQD11" s="24"/>
      <c r="JQE11" s="24"/>
      <c r="JQF11" s="24"/>
      <c r="JQG11" s="24"/>
      <c r="JQH11" s="24"/>
      <c r="JQI11" s="24"/>
      <c r="JQJ11" s="24"/>
      <c r="JQK11" s="24"/>
      <c r="JQL11" s="24"/>
      <c r="JQM11" s="24"/>
      <c r="JQN11" s="24"/>
      <c r="JQO11" s="24"/>
      <c r="JQP11" s="24"/>
      <c r="JQQ11" s="24"/>
      <c r="JQR11" s="24"/>
      <c r="JQS11" s="24"/>
      <c r="JQT11" s="24"/>
      <c r="JQU11" s="24"/>
      <c r="JQV11" s="24"/>
      <c r="JQW11" s="24"/>
      <c r="JQX11" s="24"/>
      <c r="JQY11" s="24"/>
      <c r="JQZ11" s="24"/>
      <c r="JRA11" s="24"/>
      <c r="JRB11" s="24"/>
      <c r="JRC11" s="24"/>
      <c r="JRD11" s="24"/>
      <c r="JRE11" s="24"/>
      <c r="JRF11" s="24"/>
      <c r="JRG11" s="24"/>
      <c r="JRH11" s="24"/>
      <c r="JRI11" s="24"/>
      <c r="JRJ11" s="24"/>
      <c r="JRK11" s="24"/>
      <c r="JRL11" s="24"/>
      <c r="JRM11" s="24"/>
      <c r="JRN11" s="24"/>
      <c r="JRO11" s="24"/>
      <c r="JRP11" s="24"/>
      <c r="JRQ11" s="24"/>
      <c r="JRR11" s="24"/>
      <c r="JRS11" s="24"/>
      <c r="JRT11" s="24"/>
      <c r="JRU11" s="24"/>
      <c r="JRV11" s="24"/>
      <c r="JRW11" s="24"/>
      <c r="JRX11" s="24"/>
      <c r="JRY11" s="24"/>
      <c r="JRZ11" s="24"/>
      <c r="JSA11" s="24"/>
      <c r="JSB11" s="24"/>
      <c r="JSC11" s="24"/>
      <c r="JSD11" s="24"/>
      <c r="JSE11" s="24"/>
      <c r="JSF11" s="24"/>
      <c r="JSG11" s="24"/>
      <c r="JSH11" s="24"/>
      <c r="JSI11" s="24"/>
      <c r="JSJ11" s="24"/>
      <c r="JSK11" s="24"/>
      <c r="JSL11" s="24"/>
      <c r="JSM11" s="24"/>
      <c r="JSN11" s="24"/>
      <c r="JSO11" s="24"/>
      <c r="JSP11" s="24"/>
      <c r="JSQ11" s="24"/>
      <c r="JSR11" s="24"/>
      <c r="JSS11" s="24"/>
      <c r="JST11" s="24"/>
      <c r="JSU11" s="24"/>
      <c r="JSV11" s="24"/>
      <c r="JSW11" s="24"/>
      <c r="JSX11" s="24"/>
      <c r="JSY11" s="24"/>
      <c r="JSZ11" s="24"/>
      <c r="JTA11" s="24"/>
      <c r="JTB11" s="24"/>
      <c r="JTC11" s="24"/>
      <c r="JTD11" s="24"/>
      <c r="JTE11" s="24"/>
      <c r="JTF11" s="24"/>
      <c r="JTG11" s="24"/>
      <c r="JTH11" s="24"/>
      <c r="JTI11" s="24"/>
      <c r="JTJ11" s="24"/>
      <c r="JTK11" s="24"/>
      <c r="JTL11" s="24"/>
      <c r="JTM11" s="24"/>
      <c r="JTN11" s="24"/>
      <c r="JTO11" s="24"/>
      <c r="JTP11" s="24"/>
      <c r="JTQ11" s="24"/>
      <c r="JTR11" s="24"/>
      <c r="JTS11" s="24"/>
      <c r="JTT11" s="24"/>
      <c r="JTU11" s="24"/>
      <c r="JTV11" s="24"/>
      <c r="JTW11" s="24"/>
      <c r="JTX11" s="24"/>
      <c r="JTY11" s="24"/>
      <c r="JTZ11" s="24"/>
      <c r="JUA11" s="24"/>
      <c r="JUB11" s="24"/>
      <c r="JUC11" s="24"/>
      <c r="JUD11" s="24"/>
      <c r="JUE11" s="24"/>
      <c r="JUF11" s="24"/>
      <c r="JUG11" s="24"/>
      <c r="JUH11" s="24"/>
      <c r="JUI11" s="24"/>
      <c r="JUJ11" s="24"/>
      <c r="JUK11" s="24"/>
      <c r="JUL11" s="24"/>
      <c r="JUM11" s="24"/>
      <c r="JUN11" s="24"/>
      <c r="JUO11" s="24"/>
      <c r="JUP11" s="24"/>
      <c r="JUQ11" s="24"/>
      <c r="JUR11" s="24"/>
      <c r="JUS11" s="24"/>
      <c r="JUT11" s="24"/>
      <c r="JUU11" s="24"/>
      <c r="JUV11" s="24"/>
      <c r="JUW11" s="24"/>
      <c r="JUX11" s="24"/>
      <c r="JUY11" s="24"/>
      <c r="JUZ11" s="24"/>
      <c r="JVA11" s="24"/>
      <c r="JVB11" s="24"/>
      <c r="JVC11" s="24"/>
      <c r="JVD11" s="24"/>
      <c r="JVE11" s="24"/>
      <c r="JVF11" s="24"/>
      <c r="JVG11" s="24"/>
      <c r="JVH11" s="24"/>
      <c r="JVI11" s="24"/>
      <c r="JVJ11" s="24"/>
      <c r="JVK11" s="24"/>
      <c r="JVL11" s="24"/>
      <c r="JVM11" s="24"/>
      <c r="JVN11" s="24"/>
      <c r="JVO11" s="24"/>
      <c r="JVP11" s="24"/>
      <c r="JVQ11" s="24"/>
      <c r="JVR11" s="24"/>
      <c r="JVS11" s="24"/>
      <c r="JVT11" s="24"/>
      <c r="JVU11" s="24"/>
      <c r="JVV11" s="24"/>
      <c r="JVW11" s="24"/>
      <c r="JVX11" s="24"/>
      <c r="JVY11" s="24"/>
      <c r="JVZ11" s="24"/>
      <c r="JWA11" s="24"/>
      <c r="JWB11" s="24"/>
      <c r="JWC11" s="24"/>
      <c r="JWD11" s="24"/>
      <c r="JWE11" s="24"/>
      <c r="JWF11" s="24"/>
      <c r="JWG11" s="24"/>
      <c r="JWH11" s="24"/>
      <c r="JWI11" s="24"/>
      <c r="JWJ11" s="24"/>
      <c r="JWK11" s="24"/>
      <c r="JWL11" s="24"/>
      <c r="JWM11" s="24"/>
      <c r="JWN11" s="24"/>
      <c r="JWO11" s="24"/>
      <c r="JWP11" s="24"/>
      <c r="JWQ11" s="24"/>
      <c r="JWR11" s="24"/>
      <c r="JWS11" s="24"/>
      <c r="JWT11" s="24"/>
      <c r="JWU11" s="24"/>
      <c r="JWV11" s="24"/>
      <c r="JWW11" s="24"/>
      <c r="JWX11" s="24"/>
      <c r="JWY11" s="24"/>
      <c r="JWZ11" s="24"/>
      <c r="JXA11" s="24"/>
      <c r="JXB11" s="24"/>
      <c r="JXC11" s="24"/>
      <c r="JXD11" s="24"/>
      <c r="JXE11" s="24"/>
      <c r="JXF11" s="24"/>
      <c r="JXG11" s="24"/>
      <c r="JXH11" s="24"/>
      <c r="JXI11" s="24"/>
      <c r="JXJ11" s="24"/>
      <c r="JXK11" s="24"/>
      <c r="JXL11" s="24"/>
      <c r="JXM11" s="24"/>
      <c r="JXN11" s="24"/>
      <c r="JXO11" s="24"/>
      <c r="JXP11" s="24"/>
      <c r="JXQ11" s="24"/>
      <c r="JXR11" s="24"/>
      <c r="JXS11" s="24"/>
      <c r="JXT11" s="24"/>
      <c r="JXU11" s="24"/>
      <c r="JXV11" s="24"/>
      <c r="JXW11" s="24"/>
      <c r="JXX11" s="24"/>
      <c r="JXY11" s="24"/>
      <c r="JXZ11" s="24"/>
      <c r="JYA11" s="24"/>
      <c r="JYB11" s="24"/>
      <c r="JYC11" s="24"/>
      <c r="JYD11" s="24"/>
      <c r="JYE11" s="24"/>
      <c r="JYF11" s="24"/>
      <c r="JYG11" s="24"/>
      <c r="JYH11" s="24"/>
      <c r="JYI11" s="24"/>
      <c r="JYJ11" s="24"/>
      <c r="JYK11" s="24"/>
      <c r="JYL11" s="24"/>
      <c r="JYM11" s="24"/>
      <c r="JYN11" s="24"/>
      <c r="JYO11" s="24"/>
      <c r="JYP11" s="24"/>
      <c r="JYQ11" s="24"/>
      <c r="JYR11" s="24"/>
      <c r="JYS11" s="24"/>
      <c r="JYT11" s="24"/>
      <c r="JYU11" s="24"/>
      <c r="JYV11" s="24"/>
      <c r="JYW11" s="24"/>
      <c r="JYX11" s="24"/>
      <c r="JYY11" s="24"/>
      <c r="JYZ11" s="24"/>
      <c r="JZA11" s="24"/>
      <c r="JZB11" s="24"/>
      <c r="JZC11" s="24"/>
      <c r="JZD11" s="24"/>
      <c r="JZE11" s="24"/>
      <c r="JZF11" s="24"/>
      <c r="JZG11" s="24"/>
      <c r="JZH11" s="24"/>
      <c r="JZI11" s="24"/>
      <c r="JZJ11" s="24"/>
      <c r="JZK11" s="24"/>
      <c r="JZL11" s="24"/>
      <c r="JZM11" s="24"/>
      <c r="JZN11" s="24"/>
      <c r="JZO11" s="24"/>
      <c r="JZP11" s="24"/>
      <c r="JZQ11" s="24"/>
      <c r="JZR11" s="24"/>
      <c r="JZS11" s="24"/>
      <c r="JZT11" s="24"/>
      <c r="JZU11" s="24"/>
      <c r="JZV11" s="24"/>
      <c r="JZW11" s="24"/>
      <c r="JZX11" s="24"/>
      <c r="JZY11" s="24"/>
      <c r="JZZ11" s="24"/>
      <c r="KAA11" s="24"/>
      <c r="KAB11" s="24"/>
      <c r="KAC11" s="24"/>
      <c r="KAD11" s="24"/>
      <c r="KAE11" s="24"/>
      <c r="KAF11" s="24"/>
      <c r="KAG11" s="24"/>
      <c r="KAH11" s="24"/>
      <c r="KAI11" s="24"/>
      <c r="KAJ11" s="24"/>
      <c r="KAK11" s="24"/>
      <c r="KAL11" s="24"/>
      <c r="KAM11" s="24"/>
      <c r="KAN11" s="24"/>
      <c r="KAO11" s="24"/>
      <c r="KAP11" s="24"/>
      <c r="KAQ11" s="24"/>
      <c r="KAR11" s="24"/>
      <c r="KAS11" s="24"/>
      <c r="KAT11" s="24"/>
      <c r="KAU11" s="24"/>
      <c r="KAV11" s="24"/>
      <c r="KAW11" s="24"/>
      <c r="KAX11" s="24"/>
      <c r="KAY11" s="24"/>
      <c r="KAZ11" s="24"/>
      <c r="KBA11" s="24"/>
      <c r="KBB11" s="24"/>
      <c r="KBC11" s="24"/>
      <c r="KBD11" s="24"/>
      <c r="KBE11" s="24"/>
      <c r="KBF11" s="24"/>
      <c r="KBG11" s="24"/>
      <c r="KBH11" s="24"/>
      <c r="KBI11" s="24"/>
      <c r="KBJ11" s="24"/>
      <c r="KBK11" s="24"/>
      <c r="KBL11" s="24"/>
      <c r="KBM11" s="24"/>
      <c r="KBN11" s="24"/>
      <c r="KBO11" s="24"/>
      <c r="KBP11" s="24"/>
      <c r="KBQ11" s="24"/>
      <c r="KBR11" s="24"/>
      <c r="KBS11" s="24"/>
      <c r="KBT11" s="24"/>
      <c r="KBU11" s="24"/>
      <c r="KBV11" s="24"/>
      <c r="KBW11" s="24"/>
      <c r="KBX11" s="24"/>
      <c r="KBY11" s="24"/>
      <c r="KBZ11" s="24"/>
      <c r="KCA11" s="24"/>
      <c r="KCB11" s="24"/>
      <c r="KCC11" s="24"/>
      <c r="KCD11" s="24"/>
      <c r="KCE11" s="24"/>
      <c r="KCF11" s="24"/>
      <c r="KCG11" s="24"/>
      <c r="KCH11" s="24"/>
      <c r="KCI11" s="24"/>
      <c r="KCJ11" s="24"/>
      <c r="KCK11" s="24"/>
      <c r="KCL11" s="24"/>
      <c r="KCM11" s="24"/>
      <c r="KCN11" s="24"/>
      <c r="KCO11" s="24"/>
      <c r="KCP11" s="24"/>
      <c r="KCQ11" s="24"/>
      <c r="KCR11" s="24"/>
      <c r="KCS11" s="24"/>
      <c r="KCT11" s="24"/>
      <c r="KCU11" s="24"/>
      <c r="KCV11" s="24"/>
      <c r="KCW11" s="24"/>
      <c r="KCX11" s="24"/>
      <c r="KCY11" s="24"/>
      <c r="KCZ11" s="24"/>
      <c r="KDA11" s="24"/>
      <c r="KDB11" s="24"/>
      <c r="KDC11" s="24"/>
      <c r="KDD11" s="24"/>
      <c r="KDE11" s="24"/>
      <c r="KDF11" s="24"/>
      <c r="KDG11" s="24"/>
      <c r="KDH11" s="24"/>
      <c r="KDI11" s="24"/>
      <c r="KDJ11" s="24"/>
      <c r="KDK11" s="24"/>
      <c r="KDL11" s="24"/>
      <c r="KDM11" s="24"/>
      <c r="KDN11" s="24"/>
      <c r="KDO11" s="24"/>
      <c r="KDP11" s="24"/>
      <c r="KDQ11" s="24"/>
      <c r="KDR11" s="24"/>
      <c r="KDS11" s="24"/>
      <c r="KDT11" s="24"/>
      <c r="KDU11" s="24"/>
      <c r="KDV11" s="24"/>
      <c r="KDW11" s="24"/>
      <c r="KDX11" s="24"/>
      <c r="KDY11" s="24"/>
      <c r="KDZ11" s="24"/>
      <c r="KEA11" s="24"/>
      <c r="KEB11" s="24"/>
      <c r="KEC11" s="24"/>
      <c r="KED11" s="24"/>
      <c r="KEE11" s="24"/>
      <c r="KEF11" s="24"/>
      <c r="KEG11" s="24"/>
      <c r="KEH11" s="24"/>
      <c r="KEI11" s="24"/>
      <c r="KEJ11" s="24"/>
      <c r="KEK11" s="24"/>
      <c r="KEL11" s="24"/>
      <c r="KEM11" s="24"/>
      <c r="KEN11" s="24"/>
      <c r="KEO11" s="24"/>
      <c r="KEP11" s="24"/>
      <c r="KEQ11" s="24"/>
      <c r="KER11" s="24"/>
      <c r="KES11" s="24"/>
      <c r="KET11" s="24"/>
      <c r="KEU11" s="24"/>
      <c r="KEV11" s="24"/>
      <c r="KEW11" s="24"/>
      <c r="KEX11" s="24"/>
      <c r="KEY11" s="24"/>
      <c r="KEZ11" s="24"/>
      <c r="KFA11" s="24"/>
      <c r="KFB11" s="24"/>
      <c r="KFC11" s="24"/>
      <c r="KFD11" s="24"/>
      <c r="KFE11" s="24"/>
      <c r="KFF11" s="24"/>
      <c r="KFG11" s="24"/>
      <c r="KFH11" s="24"/>
      <c r="KFI11" s="24"/>
      <c r="KFJ11" s="24"/>
      <c r="KFK11" s="24"/>
      <c r="KFL11" s="24"/>
      <c r="KFM11" s="24"/>
      <c r="KFN11" s="24"/>
      <c r="KFO11" s="24"/>
      <c r="KFP11" s="24"/>
      <c r="KFQ11" s="24"/>
      <c r="KFR11" s="24"/>
      <c r="KFS11" s="24"/>
      <c r="KFT11" s="24"/>
      <c r="KFU11" s="24"/>
      <c r="KFV11" s="24"/>
      <c r="KFW11" s="24"/>
      <c r="KFX11" s="24"/>
      <c r="KFY11" s="24"/>
      <c r="KFZ11" s="24"/>
      <c r="KGA11" s="24"/>
      <c r="KGB11" s="24"/>
      <c r="KGC11" s="24"/>
      <c r="KGD11" s="24"/>
      <c r="KGE11" s="24"/>
      <c r="KGF11" s="24"/>
      <c r="KGG11" s="24"/>
      <c r="KGH11" s="24"/>
      <c r="KGI11" s="24"/>
      <c r="KGJ11" s="24"/>
      <c r="KGK11" s="24"/>
      <c r="KGL11" s="24"/>
      <c r="KGM11" s="24"/>
      <c r="KGN11" s="24"/>
      <c r="KGO11" s="24"/>
      <c r="KGP11" s="24"/>
      <c r="KGQ11" s="24"/>
      <c r="KGR11" s="24"/>
      <c r="KGS11" s="24"/>
      <c r="KGT11" s="24"/>
      <c r="KGU11" s="24"/>
      <c r="KGV11" s="24"/>
      <c r="KGW11" s="24"/>
      <c r="KGX11" s="24"/>
      <c r="KGY11" s="24"/>
      <c r="KGZ11" s="24"/>
      <c r="KHA11" s="24"/>
      <c r="KHB11" s="24"/>
      <c r="KHC11" s="24"/>
      <c r="KHD11" s="24"/>
      <c r="KHE11" s="24"/>
      <c r="KHF11" s="24"/>
      <c r="KHG11" s="24"/>
      <c r="KHH11" s="24"/>
      <c r="KHI11" s="24"/>
      <c r="KHJ11" s="24"/>
      <c r="KHK11" s="24"/>
      <c r="KHL11" s="24"/>
      <c r="KHM11" s="24"/>
      <c r="KHN11" s="24"/>
      <c r="KHO11" s="24"/>
      <c r="KHP11" s="24"/>
      <c r="KHQ11" s="24"/>
      <c r="KHR11" s="24"/>
      <c r="KHS11" s="24"/>
      <c r="KHT11" s="24"/>
      <c r="KHU11" s="24"/>
      <c r="KHV11" s="24"/>
      <c r="KHW11" s="24"/>
      <c r="KHX11" s="24"/>
      <c r="KHY11" s="24"/>
      <c r="KHZ11" s="24"/>
      <c r="KIA11" s="24"/>
      <c r="KIB11" s="24"/>
      <c r="KIC11" s="24"/>
      <c r="KID11" s="24"/>
      <c r="KIE11" s="24"/>
      <c r="KIF11" s="24"/>
      <c r="KIG11" s="24"/>
      <c r="KIH11" s="24"/>
      <c r="KII11" s="24"/>
      <c r="KIJ11" s="24"/>
      <c r="KIK11" s="24"/>
      <c r="KIL11" s="24"/>
      <c r="KIM11" s="24"/>
      <c r="KIN11" s="24"/>
      <c r="KIO11" s="24"/>
      <c r="KIP11" s="24"/>
      <c r="KIQ11" s="24"/>
      <c r="KIR11" s="24"/>
      <c r="KIS11" s="24"/>
      <c r="KIT11" s="24"/>
      <c r="KIU11" s="24"/>
      <c r="KIV11" s="24"/>
      <c r="KIW11" s="24"/>
      <c r="KIX11" s="24"/>
      <c r="KIY11" s="24"/>
      <c r="KIZ11" s="24"/>
      <c r="KJA11" s="24"/>
      <c r="KJB11" s="24"/>
      <c r="KJC11" s="24"/>
      <c r="KJD11" s="24"/>
      <c r="KJE11" s="24"/>
      <c r="KJF11" s="24"/>
      <c r="KJG11" s="24"/>
      <c r="KJH11" s="24"/>
      <c r="KJI11" s="24"/>
      <c r="KJJ11" s="24"/>
      <c r="KJK11" s="24"/>
      <c r="KJL11" s="24"/>
      <c r="KJM11" s="24"/>
      <c r="KJN11" s="24"/>
      <c r="KJO11" s="24"/>
      <c r="KJP11" s="24"/>
      <c r="KJQ11" s="24"/>
      <c r="KJR11" s="24"/>
      <c r="KJS11" s="24"/>
      <c r="KJT11" s="24"/>
      <c r="KJU11" s="24"/>
      <c r="KJV11" s="24"/>
      <c r="KJW11" s="24"/>
      <c r="KJX11" s="24"/>
      <c r="KJY11" s="24"/>
      <c r="KJZ11" s="24"/>
      <c r="KKA11" s="24"/>
      <c r="KKB11" s="24"/>
      <c r="KKC11" s="24"/>
      <c r="KKD11" s="24"/>
      <c r="KKE11" s="24"/>
      <c r="KKF11" s="24"/>
      <c r="KKG11" s="24"/>
      <c r="KKH11" s="24"/>
      <c r="KKI11" s="24"/>
      <c r="KKJ11" s="24"/>
      <c r="KKK11" s="24"/>
      <c r="KKL11" s="24"/>
      <c r="KKM11" s="24"/>
      <c r="KKN11" s="24"/>
      <c r="KKO11" s="24"/>
      <c r="KKP11" s="24"/>
      <c r="KKQ11" s="24"/>
      <c r="KKR11" s="24"/>
      <c r="KKS11" s="24"/>
      <c r="KKT11" s="24"/>
      <c r="KKU11" s="24"/>
      <c r="KKV11" s="24"/>
      <c r="KKW11" s="24"/>
      <c r="KKX11" s="24"/>
      <c r="KKY11" s="24"/>
      <c r="KKZ11" s="24"/>
      <c r="KLA11" s="24"/>
      <c r="KLB11" s="24"/>
      <c r="KLC11" s="24"/>
      <c r="KLD11" s="24"/>
      <c r="KLE11" s="24"/>
      <c r="KLF11" s="24"/>
      <c r="KLG11" s="24"/>
      <c r="KLH11" s="24"/>
      <c r="KLI11" s="24"/>
      <c r="KLJ11" s="24"/>
      <c r="KLK11" s="24"/>
      <c r="KLL11" s="24"/>
      <c r="KLM11" s="24"/>
      <c r="KLN11" s="24"/>
      <c r="KLO11" s="24"/>
      <c r="KLP11" s="24"/>
      <c r="KLQ11" s="24"/>
      <c r="KLR11" s="24"/>
      <c r="KLS11" s="24"/>
      <c r="KLT11" s="24"/>
      <c r="KLU11" s="24"/>
      <c r="KLV11" s="24"/>
      <c r="KLW11" s="24"/>
      <c r="KLX11" s="24"/>
      <c r="KLY11" s="24"/>
      <c r="KLZ11" s="24"/>
      <c r="KMA11" s="24"/>
      <c r="KMB11" s="24"/>
      <c r="KMC11" s="24"/>
      <c r="KMD11" s="24"/>
      <c r="KME11" s="24"/>
      <c r="KMF11" s="24"/>
      <c r="KMG11" s="24"/>
      <c r="KMH11" s="24"/>
      <c r="KMI11" s="24"/>
      <c r="KMJ11" s="24"/>
      <c r="KMK11" s="24"/>
      <c r="KML11" s="24"/>
      <c r="KMM11" s="24"/>
      <c r="KMN11" s="24"/>
      <c r="KMO11" s="24"/>
      <c r="KMP11" s="24"/>
      <c r="KMQ11" s="24"/>
      <c r="KMR11" s="24"/>
      <c r="KMS11" s="24"/>
      <c r="KMT11" s="24"/>
      <c r="KMU11" s="24"/>
      <c r="KMV11" s="24"/>
      <c r="KMW11" s="24"/>
      <c r="KMX11" s="24"/>
      <c r="KMY11" s="24"/>
      <c r="KMZ11" s="24"/>
      <c r="KNA11" s="24"/>
      <c r="KNB11" s="24"/>
      <c r="KNC11" s="24"/>
      <c r="KND11" s="24"/>
      <c r="KNE11" s="24"/>
      <c r="KNF11" s="24"/>
      <c r="KNG11" s="24"/>
      <c r="KNH11" s="24"/>
      <c r="KNI11" s="24"/>
      <c r="KNJ11" s="24"/>
      <c r="KNK11" s="24"/>
      <c r="KNL11" s="24"/>
      <c r="KNM11" s="24"/>
      <c r="KNN11" s="24"/>
      <c r="KNO11" s="24"/>
      <c r="KNP11" s="24"/>
      <c r="KNQ11" s="24"/>
      <c r="KNR11" s="24"/>
      <c r="KNS11" s="24"/>
      <c r="KNT11" s="24"/>
      <c r="KNU11" s="24"/>
      <c r="KNV11" s="24"/>
      <c r="KNW11" s="24"/>
      <c r="KNX11" s="24"/>
      <c r="KNY11" s="24"/>
      <c r="KNZ11" s="24"/>
      <c r="KOA11" s="24"/>
      <c r="KOB11" s="24"/>
      <c r="KOC11" s="24"/>
      <c r="KOD11" s="24"/>
      <c r="KOE11" s="24"/>
      <c r="KOF11" s="24"/>
      <c r="KOG11" s="24"/>
      <c r="KOH11" s="24"/>
      <c r="KOI11" s="24"/>
      <c r="KOJ11" s="24"/>
      <c r="KOK11" s="24"/>
      <c r="KOL11" s="24"/>
      <c r="KOM11" s="24"/>
      <c r="KON11" s="24"/>
      <c r="KOO11" s="24"/>
      <c r="KOP11" s="24"/>
      <c r="KOQ11" s="24"/>
      <c r="KOR11" s="24"/>
      <c r="KOS11" s="24"/>
      <c r="KOT11" s="24"/>
      <c r="KOU11" s="24"/>
      <c r="KOV11" s="24"/>
      <c r="KOW11" s="24"/>
      <c r="KOX11" s="24"/>
      <c r="KOY11" s="24"/>
      <c r="KOZ11" s="24"/>
      <c r="KPA11" s="24"/>
      <c r="KPB11" s="24"/>
      <c r="KPC11" s="24"/>
      <c r="KPD11" s="24"/>
      <c r="KPE11" s="24"/>
      <c r="KPF11" s="24"/>
      <c r="KPG11" s="24"/>
      <c r="KPH11" s="24"/>
      <c r="KPI11" s="24"/>
      <c r="KPJ11" s="24"/>
      <c r="KPK11" s="24"/>
      <c r="KPL11" s="24"/>
      <c r="KPM11" s="24"/>
      <c r="KPN11" s="24"/>
      <c r="KPO11" s="24"/>
      <c r="KPP11" s="24"/>
      <c r="KPQ11" s="24"/>
      <c r="KPR11" s="24"/>
      <c r="KPS11" s="24"/>
      <c r="KPT11" s="24"/>
      <c r="KPU11" s="24"/>
      <c r="KPV11" s="24"/>
      <c r="KPW11" s="24"/>
      <c r="KPX11" s="24"/>
      <c r="KPY11" s="24"/>
      <c r="KPZ11" s="24"/>
      <c r="KQA11" s="24"/>
      <c r="KQB11" s="24"/>
      <c r="KQC11" s="24"/>
      <c r="KQD11" s="24"/>
      <c r="KQE11" s="24"/>
      <c r="KQF11" s="24"/>
      <c r="KQG11" s="24"/>
      <c r="KQH11" s="24"/>
      <c r="KQI11" s="24"/>
      <c r="KQJ11" s="24"/>
      <c r="KQK11" s="24"/>
      <c r="KQL11" s="24"/>
      <c r="KQM11" s="24"/>
      <c r="KQN11" s="24"/>
      <c r="KQO11" s="24"/>
      <c r="KQP11" s="24"/>
      <c r="KQQ11" s="24"/>
      <c r="KQR11" s="24"/>
      <c r="KQS11" s="24"/>
      <c r="KQT11" s="24"/>
      <c r="KQU11" s="24"/>
      <c r="KQV11" s="24"/>
      <c r="KQW11" s="24"/>
      <c r="KQX11" s="24"/>
      <c r="KQY11" s="24"/>
      <c r="KQZ11" s="24"/>
      <c r="KRA11" s="24"/>
      <c r="KRB11" s="24"/>
      <c r="KRC11" s="24"/>
      <c r="KRD11" s="24"/>
      <c r="KRE11" s="24"/>
      <c r="KRF11" s="24"/>
      <c r="KRG11" s="24"/>
      <c r="KRH11" s="24"/>
      <c r="KRI11" s="24"/>
      <c r="KRJ11" s="24"/>
      <c r="KRK11" s="24"/>
      <c r="KRL11" s="24"/>
      <c r="KRM11" s="24"/>
      <c r="KRN11" s="24"/>
      <c r="KRO11" s="24"/>
      <c r="KRP11" s="24"/>
      <c r="KRQ11" s="24"/>
      <c r="KRR11" s="24"/>
      <c r="KRS11" s="24"/>
      <c r="KRT11" s="24"/>
      <c r="KRU11" s="24"/>
      <c r="KRV11" s="24"/>
      <c r="KRW11" s="24"/>
      <c r="KRX11" s="24"/>
      <c r="KRY11" s="24"/>
      <c r="KRZ11" s="24"/>
      <c r="KSA11" s="24"/>
      <c r="KSB11" s="24"/>
      <c r="KSC11" s="24"/>
      <c r="KSD11" s="24"/>
      <c r="KSE11" s="24"/>
      <c r="KSF11" s="24"/>
      <c r="KSG11" s="24"/>
      <c r="KSH11" s="24"/>
      <c r="KSI11" s="24"/>
      <c r="KSJ11" s="24"/>
      <c r="KSK11" s="24"/>
      <c r="KSL11" s="24"/>
      <c r="KSM11" s="24"/>
      <c r="KSN11" s="24"/>
      <c r="KSO11" s="24"/>
      <c r="KSP11" s="24"/>
      <c r="KSQ11" s="24"/>
      <c r="KSR11" s="24"/>
      <c r="KSS11" s="24"/>
      <c r="KST11" s="24"/>
      <c r="KSU11" s="24"/>
      <c r="KSV11" s="24"/>
      <c r="KSW11" s="24"/>
      <c r="KSX11" s="24"/>
      <c r="KSY11" s="24"/>
      <c r="KSZ11" s="24"/>
      <c r="KTA11" s="24"/>
      <c r="KTB11" s="24"/>
      <c r="KTC11" s="24"/>
      <c r="KTD11" s="24"/>
      <c r="KTE11" s="24"/>
      <c r="KTF11" s="24"/>
      <c r="KTG11" s="24"/>
      <c r="KTH11" s="24"/>
      <c r="KTI11" s="24"/>
      <c r="KTJ11" s="24"/>
      <c r="KTK11" s="24"/>
      <c r="KTL11" s="24"/>
      <c r="KTM11" s="24"/>
      <c r="KTN11" s="24"/>
      <c r="KTO11" s="24"/>
      <c r="KTP11" s="24"/>
      <c r="KTQ11" s="24"/>
      <c r="KTR11" s="24"/>
      <c r="KTS11" s="24"/>
      <c r="KTT11" s="24"/>
      <c r="KTU11" s="24"/>
      <c r="KTV11" s="24"/>
      <c r="KTW11" s="24"/>
      <c r="KTX11" s="24"/>
      <c r="KTY11" s="24"/>
      <c r="KTZ11" s="24"/>
      <c r="KUA11" s="24"/>
      <c r="KUB11" s="24"/>
      <c r="KUC11" s="24"/>
      <c r="KUD11" s="24"/>
      <c r="KUE11" s="24"/>
      <c r="KUF11" s="24"/>
      <c r="KUG11" s="24"/>
      <c r="KUH11" s="24"/>
      <c r="KUI11" s="24"/>
      <c r="KUJ11" s="24"/>
      <c r="KUK11" s="24"/>
      <c r="KUL11" s="24"/>
      <c r="KUM11" s="24"/>
      <c r="KUN11" s="24"/>
      <c r="KUO11" s="24"/>
      <c r="KUP11" s="24"/>
      <c r="KUQ11" s="24"/>
      <c r="KUR11" s="24"/>
      <c r="KUS11" s="24"/>
      <c r="KUT11" s="24"/>
      <c r="KUU11" s="24"/>
      <c r="KUV11" s="24"/>
      <c r="KUW11" s="24"/>
      <c r="KUX11" s="24"/>
      <c r="KUY11" s="24"/>
      <c r="KUZ11" s="24"/>
      <c r="KVA11" s="24"/>
      <c r="KVB11" s="24"/>
      <c r="KVC11" s="24"/>
      <c r="KVD11" s="24"/>
      <c r="KVE11" s="24"/>
      <c r="KVF11" s="24"/>
      <c r="KVG11" s="24"/>
      <c r="KVH11" s="24"/>
      <c r="KVI11" s="24"/>
      <c r="KVJ11" s="24"/>
      <c r="KVK11" s="24"/>
      <c r="KVL11" s="24"/>
      <c r="KVM11" s="24"/>
      <c r="KVN11" s="24"/>
      <c r="KVO11" s="24"/>
      <c r="KVP11" s="24"/>
      <c r="KVQ11" s="24"/>
      <c r="KVR11" s="24"/>
      <c r="KVS11" s="24"/>
      <c r="KVT11" s="24"/>
      <c r="KVU11" s="24"/>
      <c r="KVV11" s="24"/>
      <c r="KVW11" s="24"/>
      <c r="KVX11" s="24"/>
      <c r="KVY11" s="24"/>
      <c r="KVZ11" s="24"/>
      <c r="KWA11" s="24"/>
      <c r="KWB11" s="24"/>
      <c r="KWC11" s="24"/>
      <c r="KWD11" s="24"/>
      <c r="KWE11" s="24"/>
      <c r="KWF11" s="24"/>
      <c r="KWG11" s="24"/>
      <c r="KWH11" s="24"/>
      <c r="KWI11" s="24"/>
      <c r="KWJ11" s="24"/>
      <c r="KWK11" s="24"/>
      <c r="KWL11" s="24"/>
      <c r="KWM11" s="24"/>
      <c r="KWN11" s="24"/>
      <c r="KWO11" s="24"/>
      <c r="KWP11" s="24"/>
      <c r="KWQ11" s="24"/>
      <c r="KWR11" s="24"/>
      <c r="KWS11" s="24"/>
      <c r="KWT11" s="24"/>
      <c r="KWU11" s="24"/>
      <c r="KWV11" s="24"/>
      <c r="KWW11" s="24"/>
      <c r="KWX11" s="24"/>
      <c r="KWY11" s="24"/>
      <c r="KWZ11" s="24"/>
      <c r="KXA11" s="24"/>
      <c r="KXB11" s="24"/>
      <c r="KXC11" s="24"/>
      <c r="KXD11" s="24"/>
      <c r="KXE11" s="24"/>
      <c r="KXF11" s="24"/>
      <c r="KXG11" s="24"/>
      <c r="KXH11" s="24"/>
      <c r="KXI11" s="24"/>
      <c r="KXJ11" s="24"/>
      <c r="KXK11" s="24"/>
      <c r="KXL11" s="24"/>
      <c r="KXM11" s="24"/>
      <c r="KXN11" s="24"/>
      <c r="KXO11" s="24"/>
      <c r="KXP11" s="24"/>
      <c r="KXQ11" s="24"/>
      <c r="KXR11" s="24"/>
      <c r="KXS11" s="24"/>
      <c r="KXT11" s="24"/>
      <c r="KXU11" s="24"/>
      <c r="KXV11" s="24"/>
      <c r="KXW11" s="24"/>
      <c r="KXX11" s="24"/>
      <c r="KXY11" s="24"/>
      <c r="KXZ11" s="24"/>
      <c r="KYA11" s="24"/>
      <c r="KYB11" s="24"/>
      <c r="KYC11" s="24"/>
      <c r="KYD11" s="24"/>
      <c r="KYE11" s="24"/>
      <c r="KYF11" s="24"/>
      <c r="KYG11" s="24"/>
      <c r="KYH11" s="24"/>
      <c r="KYI11" s="24"/>
      <c r="KYJ11" s="24"/>
      <c r="KYK11" s="24"/>
      <c r="KYL11" s="24"/>
      <c r="KYM11" s="24"/>
      <c r="KYN11" s="24"/>
      <c r="KYO11" s="24"/>
      <c r="KYP11" s="24"/>
      <c r="KYQ11" s="24"/>
      <c r="KYR11" s="24"/>
      <c r="KYS11" s="24"/>
      <c r="KYT11" s="24"/>
      <c r="KYU11" s="24"/>
      <c r="KYV11" s="24"/>
      <c r="KYW11" s="24"/>
      <c r="KYX11" s="24"/>
      <c r="KYY11" s="24"/>
      <c r="KYZ11" s="24"/>
      <c r="KZA11" s="24"/>
      <c r="KZB11" s="24"/>
      <c r="KZC11" s="24"/>
      <c r="KZD11" s="24"/>
      <c r="KZE11" s="24"/>
      <c r="KZF11" s="24"/>
      <c r="KZG11" s="24"/>
      <c r="KZH11" s="24"/>
      <c r="KZI11" s="24"/>
      <c r="KZJ11" s="24"/>
      <c r="KZK11" s="24"/>
      <c r="KZL11" s="24"/>
      <c r="KZM11" s="24"/>
      <c r="KZN11" s="24"/>
      <c r="KZO11" s="24"/>
      <c r="KZP11" s="24"/>
      <c r="KZQ11" s="24"/>
      <c r="KZR11" s="24"/>
      <c r="KZS11" s="24"/>
      <c r="KZT11" s="24"/>
      <c r="KZU11" s="24"/>
      <c r="KZV11" s="24"/>
      <c r="KZW11" s="24"/>
      <c r="KZX11" s="24"/>
      <c r="KZY11" s="24"/>
      <c r="KZZ11" s="24"/>
      <c r="LAA11" s="24"/>
      <c r="LAB11" s="24"/>
      <c r="LAC11" s="24"/>
      <c r="LAD11" s="24"/>
      <c r="LAE11" s="24"/>
      <c r="LAF11" s="24"/>
      <c r="LAG11" s="24"/>
      <c r="LAH11" s="24"/>
      <c r="LAI11" s="24"/>
      <c r="LAJ11" s="24"/>
      <c r="LAK11" s="24"/>
      <c r="LAL11" s="24"/>
      <c r="LAM11" s="24"/>
      <c r="LAN11" s="24"/>
      <c r="LAO11" s="24"/>
      <c r="LAP11" s="24"/>
      <c r="LAQ11" s="24"/>
      <c r="LAR11" s="24"/>
      <c r="LAS11" s="24"/>
      <c r="LAT11" s="24"/>
      <c r="LAU11" s="24"/>
      <c r="LAV11" s="24"/>
      <c r="LAW11" s="24"/>
      <c r="LAX11" s="24"/>
      <c r="LAY11" s="24"/>
      <c r="LAZ11" s="24"/>
      <c r="LBA11" s="24"/>
      <c r="LBB11" s="24"/>
      <c r="LBC11" s="24"/>
      <c r="LBD11" s="24"/>
      <c r="LBE11" s="24"/>
      <c r="LBF11" s="24"/>
      <c r="LBG11" s="24"/>
      <c r="LBH11" s="24"/>
      <c r="LBI11" s="24"/>
      <c r="LBJ11" s="24"/>
      <c r="LBK11" s="24"/>
      <c r="LBL11" s="24"/>
      <c r="LBM11" s="24"/>
      <c r="LBN11" s="24"/>
      <c r="LBO11" s="24"/>
      <c r="LBP11" s="24"/>
      <c r="LBQ11" s="24"/>
      <c r="LBR11" s="24"/>
      <c r="LBS11" s="24"/>
      <c r="LBT11" s="24"/>
      <c r="LBU11" s="24"/>
      <c r="LBV11" s="24"/>
      <c r="LBW11" s="24"/>
      <c r="LBX11" s="24"/>
      <c r="LBY11" s="24"/>
      <c r="LBZ11" s="24"/>
      <c r="LCA11" s="24"/>
      <c r="LCB11" s="24"/>
      <c r="LCC11" s="24"/>
      <c r="LCD11" s="24"/>
      <c r="LCE11" s="24"/>
      <c r="LCF11" s="24"/>
      <c r="LCG11" s="24"/>
      <c r="LCH11" s="24"/>
      <c r="LCI11" s="24"/>
      <c r="LCJ11" s="24"/>
      <c r="LCK11" s="24"/>
      <c r="LCL11" s="24"/>
      <c r="LCM11" s="24"/>
      <c r="LCN11" s="24"/>
      <c r="LCO11" s="24"/>
      <c r="LCP11" s="24"/>
      <c r="LCQ11" s="24"/>
      <c r="LCR11" s="24"/>
      <c r="LCS11" s="24"/>
      <c r="LCT11" s="24"/>
      <c r="LCU11" s="24"/>
      <c r="LCV11" s="24"/>
      <c r="LCW11" s="24"/>
      <c r="LCX11" s="24"/>
      <c r="LCY11" s="24"/>
      <c r="LCZ11" s="24"/>
      <c r="LDA11" s="24"/>
      <c r="LDB11" s="24"/>
      <c r="LDC11" s="24"/>
      <c r="LDD11" s="24"/>
      <c r="LDE11" s="24"/>
      <c r="LDF11" s="24"/>
      <c r="LDG11" s="24"/>
      <c r="LDH11" s="24"/>
      <c r="LDI11" s="24"/>
      <c r="LDJ11" s="24"/>
      <c r="LDK11" s="24"/>
      <c r="LDL11" s="24"/>
      <c r="LDM11" s="24"/>
      <c r="LDN11" s="24"/>
      <c r="LDO11" s="24"/>
      <c r="LDP11" s="24"/>
      <c r="LDQ11" s="24"/>
      <c r="LDR11" s="24"/>
      <c r="LDS11" s="24"/>
      <c r="LDT11" s="24"/>
      <c r="LDU11" s="24"/>
      <c r="LDV11" s="24"/>
      <c r="LDW11" s="24"/>
      <c r="LDX11" s="24"/>
      <c r="LDY11" s="24"/>
      <c r="LDZ11" s="24"/>
      <c r="LEA11" s="24"/>
      <c r="LEB11" s="24"/>
      <c r="LEC11" s="24"/>
      <c r="LED11" s="24"/>
      <c r="LEE11" s="24"/>
      <c r="LEF11" s="24"/>
      <c r="LEG11" s="24"/>
      <c r="LEH11" s="24"/>
      <c r="LEI11" s="24"/>
      <c r="LEJ11" s="24"/>
      <c r="LEK11" s="24"/>
      <c r="LEL11" s="24"/>
      <c r="LEM11" s="24"/>
      <c r="LEN11" s="24"/>
      <c r="LEO11" s="24"/>
      <c r="LEP11" s="24"/>
      <c r="LEQ11" s="24"/>
      <c r="LER11" s="24"/>
      <c r="LES11" s="24"/>
      <c r="LET11" s="24"/>
      <c r="LEU11" s="24"/>
      <c r="LEV11" s="24"/>
      <c r="LEW11" s="24"/>
      <c r="LEX11" s="24"/>
      <c r="LEY11" s="24"/>
      <c r="LEZ11" s="24"/>
      <c r="LFA11" s="24"/>
      <c r="LFB11" s="24"/>
      <c r="LFC11" s="24"/>
      <c r="LFD11" s="24"/>
      <c r="LFE11" s="24"/>
      <c r="LFF11" s="24"/>
      <c r="LFG11" s="24"/>
      <c r="LFH11" s="24"/>
      <c r="LFI11" s="24"/>
      <c r="LFJ11" s="24"/>
      <c r="LFK11" s="24"/>
      <c r="LFL11" s="24"/>
      <c r="LFM11" s="24"/>
      <c r="LFN11" s="24"/>
      <c r="LFO11" s="24"/>
      <c r="LFP11" s="24"/>
      <c r="LFQ11" s="24"/>
      <c r="LFR11" s="24"/>
      <c r="LFS11" s="24"/>
      <c r="LFT11" s="24"/>
      <c r="LFU11" s="24"/>
      <c r="LFV11" s="24"/>
      <c r="LFW11" s="24"/>
      <c r="LFX11" s="24"/>
      <c r="LFY11" s="24"/>
      <c r="LFZ11" s="24"/>
      <c r="LGA11" s="24"/>
      <c r="LGB11" s="24"/>
      <c r="LGC11" s="24"/>
      <c r="LGD11" s="24"/>
      <c r="LGE11" s="24"/>
      <c r="LGF11" s="24"/>
      <c r="LGG11" s="24"/>
      <c r="LGH11" s="24"/>
      <c r="LGI11" s="24"/>
      <c r="LGJ11" s="24"/>
      <c r="LGK11" s="24"/>
      <c r="LGL11" s="24"/>
      <c r="LGM11" s="24"/>
      <c r="LGN11" s="24"/>
      <c r="LGO11" s="24"/>
      <c r="LGP11" s="24"/>
      <c r="LGQ11" s="24"/>
      <c r="LGR11" s="24"/>
      <c r="LGS11" s="24"/>
      <c r="LGT11" s="24"/>
      <c r="LGU11" s="24"/>
      <c r="LGV11" s="24"/>
      <c r="LGW11" s="24"/>
      <c r="LGX11" s="24"/>
      <c r="LGY11" s="24"/>
      <c r="LGZ11" s="24"/>
      <c r="LHA11" s="24"/>
      <c r="LHB11" s="24"/>
      <c r="LHC11" s="24"/>
      <c r="LHD11" s="24"/>
      <c r="LHE11" s="24"/>
      <c r="LHF11" s="24"/>
      <c r="LHG11" s="24"/>
      <c r="LHH11" s="24"/>
      <c r="LHI11" s="24"/>
      <c r="LHJ11" s="24"/>
      <c r="LHK11" s="24"/>
      <c r="LHL11" s="24"/>
      <c r="LHM11" s="24"/>
      <c r="LHN11" s="24"/>
      <c r="LHO11" s="24"/>
      <c r="LHP11" s="24"/>
      <c r="LHQ11" s="24"/>
      <c r="LHR11" s="24"/>
      <c r="LHS11" s="24"/>
      <c r="LHT11" s="24"/>
      <c r="LHU11" s="24"/>
      <c r="LHV11" s="24"/>
      <c r="LHW11" s="24"/>
      <c r="LHX11" s="24"/>
      <c r="LHY11" s="24"/>
      <c r="LHZ11" s="24"/>
      <c r="LIA11" s="24"/>
      <c r="LIB11" s="24"/>
      <c r="LIC11" s="24"/>
      <c r="LID11" s="24"/>
      <c r="LIE11" s="24"/>
      <c r="LIF11" s="24"/>
      <c r="LIG11" s="24"/>
      <c r="LIH11" s="24"/>
      <c r="LII11" s="24"/>
      <c r="LIJ11" s="24"/>
      <c r="LIK11" s="24"/>
      <c r="LIL11" s="24"/>
      <c r="LIM11" s="24"/>
      <c r="LIN11" s="24"/>
      <c r="LIO11" s="24"/>
      <c r="LIP11" s="24"/>
      <c r="LIQ11" s="24"/>
      <c r="LIR11" s="24"/>
      <c r="LIS11" s="24"/>
      <c r="LIT11" s="24"/>
      <c r="LIU11" s="24"/>
      <c r="LIV11" s="24"/>
      <c r="LIW11" s="24"/>
      <c r="LIX11" s="24"/>
      <c r="LIY11" s="24"/>
      <c r="LIZ11" s="24"/>
      <c r="LJA11" s="24"/>
      <c r="LJB11" s="24"/>
      <c r="LJC11" s="24"/>
      <c r="LJD11" s="24"/>
      <c r="LJE11" s="24"/>
      <c r="LJF11" s="24"/>
      <c r="LJG11" s="24"/>
      <c r="LJH11" s="24"/>
      <c r="LJI11" s="24"/>
      <c r="LJJ11" s="24"/>
      <c r="LJK11" s="24"/>
      <c r="LJL11" s="24"/>
      <c r="LJM11" s="24"/>
      <c r="LJN11" s="24"/>
      <c r="LJO11" s="24"/>
      <c r="LJP11" s="24"/>
      <c r="LJQ11" s="24"/>
      <c r="LJR11" s="24"/>
      <c r="LJS11" s="24"/>
      <c r="LJT11" s="24"/>
      <c r="LJU11" s="24"/>
      <c r="LJV11" s="24"/>
      <c r="LJW11" s="24"/>
      <c r="LJX11" s="24"/>
      <c r="LJY11" s="24"/>
      <c r="LJZ11" s="24"/>
      <c r="LKA11" s="24"/>
      <c r="LKB11" s="24"/>
      <c r="LKC11" s="24"/>
      <c r="LKD11" s="24"/>
      <c r="LKE11" s="24"/>
      <c r="LKF11" s="24"/>
      <c r="LKG11" s="24"/>
      <c r="LKH11" s="24"/>
      <c r="LKI11" s="24"/>
      <c r="LKJ11" s="24"/>
      <c r="LKK11" s="24"/>
      <c r="LKL11" s="24"/>
      <c r="LKM11" s="24"/>
      <c r="LKN11" s="24"/>
      <c r="LKO11" s="24"/>
      <c r="LKP11" s="24"/>
      <c r="LKQ11" s="24"/>
      <c r="LKR11" s="24"/>
      <c r="LKS11" s="24"/>
      <c r="LKT11" s="24"/>
      <c r="LKU11" s="24"/>
      <c r="LKV11" s="24"/>
      <c r="LKW11" s="24"/>
      <c r="LKX11" s="24"/>
      <c r="LKY11" s="24"/>
      <c r="LKZ11" s="24"/>
      <c r="LLA11" s="24"/>
      <c r="LLB11" s="24"/>
      <c r="LLC11" s="24"/>
      <c r="LLD11" s="24"/>
      <c r="LLE11" s="24"/>
      <c r="LLF11" s="24"/>
      <c r="LLG11" s="24"/>
      <c r="LLH11" s="24"/>
      <c r="LLI11" s="24"/>
      <c r="LLJ11" s="24"/>
      <c r="LLK11" s="24"/>
      <c r="LLL11" s="24"/>
      <c r="LLM11" s="24"/>
      <c r="LLN11" s="24"/>
      <c r="LLO11" s="24"/>
      <c r="LLP11" s="24"/>
      <c r="LLQ11" s="24"/>
      <c r="LLR11" s="24"/>
      <c r="LLS11" s="24"/>
      <c r="LLT11" s="24"/>
      <c r="LLU11" s="24"/>
      <c r="LLV11" s="24"/>
      <c r="LLW11" s="24"/>
      <c r="LLX11" s="24"/>
      <c r="LLY11" s="24"/>
      <c r="LLZ11" s="24"/>
      <c r="LMA11" s="24"/>
      <c r="LMB11" s="24"/>
      <c r="LMC11" s="24"/>
      <c r="LMD11" s="24"/>
      <c r="LME11" s="24"/>
      <c r="LMF11" s="24"/>
      <c r="LMG11" s="24"/>
      <c r="LMH11" s="24"/>
      <c r="LMI11" s="24"/>
      <c r="LMJ11" s="24"/>
      <c r="LMK11" s="24"/>
      <c r="LML11" s="24"/>
      <c r="LMM11" s="24"/>
      <c r="LMN11" s="24"/>
      <c r="LMO11" s="24"/>
      <c r="LMP11" s="24"/>
      <c r="LMQ11" s="24"/>
      <c r="LMR11" s="24"/>
      <c r="LMS11" s="24"/>
      <c r="LMT11" s="24"/>
      <c r="LMU11" s="24"/>
      <c r="LMV11" s="24"/>
      <c r="LMW11" s="24"/>
      <c r="LMX11" s="24"/>
      <c r="LMY11" s="24"/>
      <c r="LMZ11" s="24"/>
      <c r="LNA11" s="24"/>
      <c r="LNB11" s="24"/>
      <c r="LNC11" s="24"/>
      <c r="LND11" s="24"/>
      <c r="LNE11" s="24"/>
      <c r="LNF11" s="24"/>
      <c r="LNG11" s="24"/>
      <c r="LNH11" s="24"/>
      <c r="LNI11" s="24"/>
      <c r="LNJ11" s="24"/>
      <c r="LNK11" s="24"/>
      <c r="LNL11" s="24"/>
      <c r="LNM11" s="24"/>
      <c r="LNN11" s="24"/>
      <c r="LNO11" s="24"/>
      <c r="LNP11" s="24"/>
      <c r="LNQ11" s="24"/>
      <c r="LNR11" s="24"/>
      <c r="LNS11" s="24"/>
      <c r="LNT11" s="24"/>
      <c r="LNU11" s="24"/>
      <c r="LNV11" s="24"/>
      <c r="LNW11" s="24"/>
      <c r="LNX11" s="24"/>
      <c r="LNY11" s="24"/>
      <c r="LNZ11" s="24"/>
      <c r="LOA11" s="24"/>
      <c r="LOB11" s="24"/>
      <c r="LOC11" s="24"/>
      <c r="LOD11" s="24"/>
      <c r="LOE11" s="24"/>
      <c r="LOF11" s="24"/>
      <c r="LOG11" s="24"/>
      <c r="LOH11" s="24"/>
      <c r="LOI11" s="24"/>
      <c r="LOJ11" s="24"/>
      <c r="LOK11" s="24"/>
      <c r="LOL11" s="24"/>
      <c r="LOM11" s="24"/>
      <c r="LON11" s="24"/>
      <c r="LOO11" s="24"/>
      <c r="LOP11" s="24"/>
      <c r="LOQ11" s="24"/>
      <c r="LOR11" s="24"/>
      <c r="LOS11" s="24"/>
      <c r="LOT11" s="24"/>
      <c r="LOU11" s="24"/>
      <c r="LOV11" s="24"/>
      <c r="LOW11" s="24"/>
      <c r="LOX11" s="24"/>
      <c r="LOY11" s="24"/>
      <c r="LOZ11" s="24"/>
      <c r="LPA11" s="24"/>
      <c r="LPB11" s="24"/>
      <c r="LPC11" s="24"/>
      <c r="LPD11" s="24"/>
      <c r="LPE11" s="24"/>
      <c r="LPF11" s="24"/>
      <c r="LPG11" s="24"/>
      <c r="LPH11" s="24"/>
      <c r="LPI11" s="24"/>
      <c r="LPJ11" s="24"/>
      <c r="LPK11" s="24"/>
      <c r="LPL11" s="24"/>
      <c r="LPM11" s="24"/>
      <c r="LPN11" s="24"/>
      <c r="LPO11" s="24"/>
      <c r="LPP11" s="24"/>
      <c r="LPQ11" s="24"/>
      <c r="LPR11" s="24"/>
      <c r="LPS11" s="24"/>
      <c r="LPT11" s="24"/>
      <c r="LPU11" s="24"/>
      <c r="LPV11" s="24"/>
      <c r="LPW11" s="24"/>
      <c r="LPX11" s="24"/>
      <c r="LPY11" s="24"/>
      <c r="LPZ11" s="24"/>
      <c r="LQA11" s="24"/>
      <c r="LQB11" s="24"/>
      <c r="LQC11" s="24"/>
      <c r="LQD11" s="24"/>
      <c r="LQE11" s="24"/>
      <c r="LQF11" s="24"/>
      <c r="LQG11" s="24"/>
      <c r="LQH11" s="24"/>
      <c r="LQI11" s="24"/>
      <c r="LQJ11" s="24"/>
      <c r="LQK11" s="24"/>
      <c r="LQL11" s="24"/>
      <c r="LQM11" s="24"/>
      <c r="LQN11" s="24"/>
      <c r="LQO11" s="24"/>
      <c r="LQP11" s="24"/>
      <c r="LQQ11" s="24"/>
      <c r="LQR11" s="24"/>
      <c r="LQS11" s="24"/>
      <c r="LQT11" s="24"/>
      <c r="LQU11" s="24"/>
      <c r="LQV11" s="24"/>
      <c r="LQW11" s="24"/>
      <c r="LQX11" s="24"/>
      <c r="LQY11" s="24"/>
      <c r="LQZ11" s="24"/>
      <c r="LRA11" s="24"/>
      <c r="LRB11" s="24"/>
      <c r="LRC11" s="24"/>
      <c r="LRD11" s="24"/>
      <c r="LRE11" s="24"/>
      <c r="LRF11" s="24"/>
      <c r="LRG11" s="24"/>
      <c r="LRH11" s="24"/>
      <c r="LRI11" s="24"/>
      <c r="LRJ11" s="24"/>
      <c r="LRK11" s="24"/>
      <c r="LRL11" s="24"/>
      <c r="LRM11" s="24"/>
      <c r="LRN11" s="24"/>
      <c r="LRO11" s="24"/>
      <c r="LRP11" s="24"/>
      <c r="LRQ11" s="24"/>
      <c r="LRR11" s="24"/>
      <c r="LRS11" s="24"/>
      <c r="LRT11" s="24"/>
      <c r="LRU11" s="24"/>
      <c r="LRV11" s="24"/>
      <c r="LRW11" s="24"/>
      <c r="LRX11" s="24"/>
      <c r="LRY11" s="24"/>
      <c r="LRZ11" s="24"/>
      <c r="LSA11" s="24"/>
      <c r="LSB11" s="24"/>
      <c r="LSC11" s="24"/>
      <c r="LSD11" s="24"/>
      <c r="LSE11" s="24"/>
      <c r="LSF11" s="24"/>
      <c r="LSG11" s="24"/>
      <c r="LSH11" s="24"/>
      <c r="LSI11" s="24"/>
      <c r="LSJ11" s="24"/>
      <c r="LSK11" s="24"/>
      <c r="LSL11" s="24"/>
      <c r="LSM11" s="24"/>
      <c r="LSN11" s="24"/>
      <c r="LSO11" s="24"/>
      <c r="LSP11" s="24"/>
      <c r="LSQ11" s="24"/>
      <c r="LSR11" s="24"/>
      <c r="LSS11" s="24"/>
      <c r="LST11" s="24"/>
      <c r="LSU11" s="24"/>
      <c r="LSV11" s="24"/>
      <c r="LSW11" s="24"/>
      <c r="LSX11" s="24"/>
      <c r="LSY11" s="24"/>
      <c r="LSZ11" s="24"/>
      <c r="LTA11" s="24"/>
      <c r="LTB11" s="24"/>
      <c r="LTC11" s="24"/>
      <c r="LTD11" s="24"/>
      <c r="LTE11" s="24"/>
      <c r="LTF11" s="24"/>
      <c r="LTG11" s="24"/>
      <c r="LTH11" s="24"/>
      <c r="LTI11" s="24"/>
      <c r="LTJ11" s="24"/>
      <c r="LTK11" s="24"/>
      <c r="LTL11" s="24"/>
      <c r="LTM11" s="24"/>
      <c r="LTN11" s="24"/>
      <c r="LTO11" s="24"/>
      <c r="LTP11" s="24"/>
      <c r="LTQ11" s="24"/>
      <c r="LTR11" s="24"/>
      <c r="LTS11" s="24"/>
      <c r="LTT11" s="24"/>
      <c r="LTU11" s="24"/>
      <c r="LTV11" s="24"/>
      <c r="LTW11" s="24"/>
      <c r="LTX11" s="24"/>
      <c r="LTY11" s="24"/>
      <c r="LTZ11" s="24"/>
      <c r="LUA11" s="24"/>
      <c r="LUB11" s="24"/>
      <c r="LUC11" s="24"/>
      <c r="LUD11" s="24"/>
      <c r="LUE11" s="24"/>
      <c r="LUF11" s="24"/>
      <c r="LUG11" s="24"/>
      <c r="LUH11" s="24"/>
      <c r="LUI11" s="24"/>
      <c r="LUJ11" s="24"/>
      <c r="LUK11" s="24"/>
      <c r="LUL11" s="24"/>
      <c r="LUM11" s="24"/>
      <c r="LUN11" s="24"/>
      <c r="LUO11" s="24"/>
      <c r="LUP11" s="24"/>
      <c r="LUQ11" s="24"/>
      <c r="LUR11" s="24"/>
      <c r="LUS11" s="24"/>
      <c r="LUT11" s="24"/>
      <c r="LUU11" s="24"/>
      <c r="LUV11" s="24"/>
      <c r="LUW11" s="24"/>
      <c r="LUX11" s="24"/>
      <c r="LUY11" s="24"/>
      <c r="LUZ11" s="24"/>
      <c r="LVA11" s="24"/>
      <c r="LVB11" s="24"/>
      <c r="LVC11" s="24"/>
      <c r="LVD11" s="24"/>
      <c r="LVE11" s="24"/>
      <c r="LVF11" s="24"/>
      <c r="LVG11" s="24"/>
      <c r="LVH11" s="24"/>
      <c r="LVI11" s="24"/>
      <c r="LVJ11" s="24"/>
      <c r="LVK11" s="24"/>
      <c r="LVL11" s="24"/>
      <c r="LVM11" s="24"/>
      <c r="LVN11" s="24"/>
      <c r="LVO11" s="24"/>
      <c r="LVP11" s="24"/>
      <c r="LVQ11" s="24"/>
      <c r="LVR11" s="24"/>
      <c r="LVS11" s="24"/>
      <c r="LVT11" s="24"/>
      <c r="LVU11" s="24"/>
      <c r="LVV11" s="24"/>
      <c r="LVW11" s="24"/>
      <c r="LVX11" s="24"/>
      <c r="LVY11" s="24"/>
      <c r="LVZ11" s="24"/>
      <c r="LWA11" s="24"/>
      <c r="LWB11" s="24"/>
      <c r="LWC11" s="24"/>
      <c r="LWD11" s="24"/>
      <c r="LWE11" s="24"/>
      <c r="LWF11" s="24"/>
      <c r="LWG11" s="24"/>
      <c r="LWH11" s="24"/>
      <c r="LWI11" s="24"/>
      <c r="LWJ11" s="24"/>
      <c r="LWK11" s="24"/>
      <c r="LWL11" s="24"/>
      <c r="LWM11" s="24"/>
      <c r="LWN11" s="24"/>
      <c r="LWO11" s="24"/>
      <c r="LWP11" s="24"/>
      <c r="LWQ11" s="24"/>
      <c r="LWR11" s="24"/>
      <c r="LWS11" s="24"/>
      <c r="LWT11" s="24"/>
      <c r="LWU11" s="24"/>
      <c r="LWV11" s="24"/>
      <c r="LWW11" s="24"/>
      <c r="LWX11" s="24"/>
      <c r="LWY11" s="24"/>
      <c r="LWZ11" s="24"/>
      <c r="LXA11" s="24"/>
      <c r="LXB11" s="24"/>
      <c r="LXC11" s="24"/>
      <c r="LXD11" s="24"/>
      <c r="LXE11" s="24"/>
      <c r="LXF11" s="24"/>
      <c r="LXG11" s="24"/>
      <c r="LXH11" s="24"/>
      <c r="LXI11" s="24"/>
      <c r="LXJ11" s="24"/>
      <c r="LXK11" s="24"/>
      <c r="LXL11" s="24"/>
      <c r="LXM11" s="24"/>
      <c r="LXN11" s="24"/>
      <c r="LXO11" s="24"/>
      <c r="LXP11" s="24"/>
      <c r="LXQ11" s="24"/>
      <c r="LXR11" s="24"/>
      <c r="LXS11" s="24"/>
      <c r="LXT11" s="24"/>
      <c r="LXU11" s="24"/>
      <c r="LXV11" s="24"/>
      <c r="LXW11" s="24"/>
      <c r="LXX11" s="24"/>
      <c r="LXY11" s="24"/>
      <c r="LXZ11" s="24"/>
      <c r="LYA11" s="24"/>
      <c r="LYB11" s="24"/>
      <c r="LYC11" s="24"/>
      <c r="LYD11" s="24"/>
      <c r="LYE11" s="24"/>
      <c r="LYF11" s="24"/>
      <c r="LYG11" s="24"/>
      <c r="LYH11" s="24"/>
      <c r="LYI11" s="24"/>
      <c r="LYJ11" s="24"/>
      <c r="LYK11" s="24"/>
      <c r="LYL11" s="24"/>
      <c r="LYM11" s="24"/>
      <c r="LYN11" s="24"/>
      <c r="LYO11" s="24"/>
      <c r="LYP11" s="24"/>
      <c r="LYQ11" s="24"/>
      <c r="LYR11" s="24"/>
      <c r="LYS11" s="24"/>
      <c r="LYT11" s="24"/>
      <c r="LYU11" s="24"/>
      <c r="LYV11" s="24"/>
      <c r="LYW11" s="24"/>
      <c r="LYX11" s="24"/>
      <c r="LYY11" s="24"/>
      <c r="LYZ11" s="24"/>
      <c r="LZA11" s="24"/>
      <c r="LZB11" s="24"/>
      <c r="LZC11" s="24"/>
      <c r="LZD11" s="24"/>
      <c r="LZE11" s="24"/>
      <c r="LZF11" s="24"/>
      <c r="LZG11" s="24"/>
      <c r="LZH11" s="24"/>
      <c r="LZI11" s="24"/>
      <c r="LZJ11" s="24"/>
      <c r="LZK11" s="24"/>
      <c r="LZL11" s="24"/>
      <c r="LZM11" s="24"/>
      <c r="LZN11" s="24"/>
      <c r="LZO11" s="24"/>
      <c r="LZP11" s="24"/>
      <c r="LZQ11" s="24"/>
      <c r="LZR11" s="24"/>
      <c r="LZS11" s="24"/>
      <c r="LZT11" s="24"/>
      <c r="LZU11" s="24"/>
      <c r="LZV11" s="24"/>
      <c r="LZW11" s="24"/>
      <c r="LZX11" s="24"/>
      <c r="LZY11" s="24"/>
      <c r="LZZ11" s="24"/>
      <c r="MAA11" s="24"/>
      <c r="MAB11" s="24"/>
      <c r="MAC11" s="24"/>
      <c r="MAD11" s="24"/>
      <c r="MAE11" s="24"/>
      <c r="MAF11" s="24"/>
      <c r="MAG11" s="24"/>
      <c r="MAH11" s="24"/>
      <c r="MAI11" s="24"/>
      <c r="MAJ11" s="24"/>
      <c r="MAK11" s="24"/>
      <c r="MAL11" s="24"/>
      <c r="MAM11" s="24"/>
      <c r="MAN11" s="24"/>
      <c r="MAO11" s="24"/>
      <c r="MAP11" s="24"/>
      <c r="MAQ11" s="24"/>
      <c r="MAR11" s="24"/>
      <c r="MAS11" s="24"/>
      <c r="MAT11" s="24"/>
      <c r="MAU11" s="24"/>
      <c r="MAV11" s="24"/>
      <c r="MAW11" s="24"/>
      <c r="MAX11" s="24"/>
      <c r="MAY11" s="24"/>
      <c r="MAZ11" s="24"/>
      <c r="MBA11" s="24"/>
      <c r="MBB11" s="24"/>
      <c r="MBC11" s="24"/>
      <c r="MBD11" s="24"/>
      <c r="MBE11" s="24"/>
      <c r="MBF11" s="24"/>
      <c r="MBG11" s="24"/>
      <c r="MBH11" s="24"/>
      <c r="MBI11" s="24"/>
      <c r="MBJ11" s="24"/>
      <c r="MBK11" s="24"/>
      <c r="MBL11" s="24"/>
      <c r="MBM11" s="24"/>
      <c r="MBN11" s="24"/>
      <c r="MBO11" s="24"/>
      <c r="MBP11" s="24"/>
      <c r="MBQ11" s="24"/>
      <c r="MBR11" s="24"/>
      <c r="MBS11" s="24"/>
      <c r="MBT11" s="24"/>
      <c r="MBU11" s="24"/>
      <c r="MBV11" s="24"/>
      <c r="MBW11" s="24"/>
      <c r="MBX11" s="24"/>
      <c r="MBY11" s="24"/>
      <c r="MBZ11" s="24"/>
      <c r="MCA11" s="24"/>
      <c r="MCB11" s="24"/>
      <c r="MCC11" s="24"/>
      <c r="MCD11" s="24"/>
      <c r="MCE11" s="24"/>
      <c r="MCF11" s="24"/>
      <c r="MCG11" s="24"/>
      <c r="MCH11" s="24"/>
      <c r="MCI11" s="24"/>
      <c r="MCJ11" s="24"/>
      <c r="MCK11" s="24"/>
      <c r="MCL11" s="24"/>
      <c r="MCM11" s="24"/>
      <c r="MCN11" s="24"/>
      <c r="MCO11" s="24"/>
      <c r="MCP11" s="24"/>
      <c r="MCQ11" s="24"/>
      <c r="MCR11" s="24"/>
      <c r="MCS11" s="24"/>
      <c r="MCT11" s="24"/>
      <c r="MCU11" s="24"/>
      <c r="MCV11" s="24"/>
      <c r="MCW11" s="24"/>
      <c r="MCX11" s="24"/>
      <c r="MCY11" s="24"/>
      <c r="MCZ11" s="24"/>
      <c r="MDA11" s="24"/>
      <c r="MDB11" s="24"/>
      <c r="MDC11" s="24"/>
      <c r="MDD11" s="24"/>
      <c r="MDE11" s="24"/>
      <c r="MDF11" s="24"/>
      <c r="MDG11" s="24"/>
      <c r="MDH11" s="24"/>
      <c r="MDI11" s="24"/>
      <c r="MDJ11" s="24"/>
      <c r="MDK11" s="24"/>
      <c r="MDL11" s="24"/>
      <c r="MDM11" s="24"/>
      <c r="MDN11" s="24"/>
      <c r="MDO11" s="24"/>
      <c r="MDP11" s="24"/>
      <c r="MDQ11" s="24"/>
      <c r="MDR11" s="24"/>
      <c r="MDS11" s="24"/>
      <c r="MDT11" s="24"/>
      <c r="MDU11" s="24"/>
      <c r="MDV11" s="24"/>
      <c r="MDW11" s="24"/>
      <c r="MDX11" s="24"/>
      <c r="MDY11" s="24"/>
      <c r="MDZ11" s="24"/>
      <c r="MEA11" s="24"/>
      <c r="MEB11" s="24"/>
      <c r="MEC11" s="24"/>
      <c r="MED11" s="24"/>
      <c r="MEE11" s="24"/>
      <c r="MEF11" s="24"/>
      <c r="MEG11" s="24"/>
      <c r="MEH11" s="24"/>
      <c r="MEI11" s="24"/>
      <c r="MEJ11" s="24"/>
      <c r="MEK11" s="24"/>
      <c r="MEL11" s="24"/>
      <c r="MEM11" s="24"/>
      <c r="MEN11" s="24"/>
      <c r="MEO11" s="24"/>
      <c r="MEP11" s="24"/>
      <c r="MEQ11" s="24"/>
      <c r="MER11" s="24"/>
      <c r="MES11" s="24"/>
      <c r="MET11" s="24"/>
      <c r="MEU11" s="24"/>
      <c r="MEV11" s="24"/>
      <c r="MEW11" s="24"/>
      <c r="MEX11" s="24"/>
      <c r="MEY11" s="24"/>
      <c r="MEZ11" s="24"/>
      <c r="MFA11" s="24"/>
      <c r="MFB11" s="24"/>
      <c r="MFC11" s="24"/>
      <c r="MFD11" s="24"/>
      <c r="MFE11" s="24"/>
      <c r="MFF11" s="24"/>
      <c r="MFG11" s="24"/>
      <c r="MFH11" s="24"/>
      <c r="MFI11" s="24"/>
      <c r="MFJ11" s="24"/>
      <c r="MFK11" s="24"/>
      <c r="MFL11" s="24"/>
      <c r="MFM11" s="24"/>
      <c r="MFN11" s="24"/>
      <c r="MFO11" s="24"/>
      <c r="MFP11" s="24"/>
      <c r="MFQ11" s="24"/>
      <c r="MFR11" s="24"/>
      <c r="MFS11" s="24"/>
      <c r="MFT11" s="24"/>
      <c r="MFU11" s="24"/>
      <c r="MFV11" s="24"/>
      <c r="MFW11" s="24"/>
      <c r="MFX11" s="24"/>
      <c r="MFY11" s="24"/>
      <c r="MFZ11" s="24"/>
      <c r="MGA11" s="24"/>
      <c r="MGB11" s="24"/>
      <c r="MGC11" s="24"/>
      <c r="MGD11" s="24"/>
      <c r="MGE11" s="24"/>
      <c r="MGF11" s="24"/>
      <c r="MGG11" s="24"/>
      <c r="MGH11" s="24"/>
      <c r="MGI11" s="24"/>
      <c r="MGJ11" s="24"/>
      <c r="MGK11" s="24"/>
      <c r="MGL11" s="24"/>
      <c r="MGM11" s="24"/>
      <c r="MGN11" s="24"/>
      <c r="MGO11" s="24"/>
      <c r="MGP11" s="24"/>
      <c r="MGQ11" s="24"/>
      <c r="MGR11" s="24"/>
      <c r="MGS11" s="24"/>
      <c r="MGT11" s="24"/>
      <c r="MGU11" s="24"/>
      <c r="MGV11" s="24"/>
      <c r="MGW11" s="24"/>
      <c r="MGX11" s="24"/>
      <c r="MGY11" s="24"/>
      <c r="MGZ11" s="24"/>
      <c r="MHA11" s="24"/>
      <c r="MHB11" s="24"/>
      <c r="MHC11" s="24"/>
      <c r="MHD11" s="24"/>
      <c r="MHE11" s="24"/>
      <c r="MHF11" s="24"/>
      <c r="MHG11" s="24"/>
      <c r="MHH11" s="24"/>
      <c r="MHI11" s="24"/>
      <c r="MHJ11" s="24"/>
      <c r="MHK11" s="24"/>
      <c r="MHL11" s="24"/>
      <c r="MHM11" s="24"/>
      <c r="MHN11" s="24"/>
      <c r="MHO11" s="24"/>
      <c r="MHP11" s="24"/>
      <c r="MHQ11" s="24"/>
      <c r="MHR11" s="24"/>
      <c r="MHS11" s="24"/>
      <c r="MHT11" s="24"/>
      <c r="MHU11" s="24"/>
      <c r="MHV11" s="24"/>
      <c r="MHW11" s="24"/>
      <c r="MHX11" s="24"/>
      <c r="MHY11" s="24"/>
      <c r="MHZ11" s="24"/>
      <c r="MIA11" s="24"/>
      <c r="MIB11" s="24"/>
      <c r="MIC11" s="24"/>
      <c r="MID11" s="24"/>
      <c r="MIE11" s="24"/>
      <c r="MIF11" s="24"/>
      <c r="MIG11" s="24"/>
      <c r="MIH11" s="24"/>
      <c r="MII11" s="24"/>
      <c r="MIJ11" s="24"/>
      <c r="MIK11" s="24"/>
      <c r="MIL11" s="24"/>
      <c r="MIM11" s="24"/>
      <c r="MIN11" s="24"/>
      <c r="MIO11" s="24"/>
      <c r="MIP11" s="24"/>
      <c r="MIQ11" s="24"/>
      <c r="MIR11" s="24"/>
      <c r="MIS11" s="24"/>
      <c r="MIT11" s="24"/>
      <c r="MIU11" s="24"/>
      <c r="MIV11" s="24"/>
      <c r="MIW11" s="24"/>
      <c r="MIX11" s="24"/>
      <c r="MIY11" s="24"/>
      <c r="MIZ11" s="24"/>
      <c r="MJA11" s="24"/>
      <c r="MJB11" s="24"/>
      <c r="MJC11" s="24"/>
      <c r="MJD11" s="24"/>
      <c r="MJE11" s="24"/>
      <c r="MJF11" s="24"/>
      <c r="MJG11" s="24"/>
      <c r="MJH11" s="24"/>
      <c r="MJI11" s="24"/>
      <c r="MJJ11" s="24"/>
      <c r="MJK11" s="24"/>
      <c r="MJL11" s="24"/>
      <c r="MJM11" s="24"/>
      <c r="MJN11" s="24"/>
      <c r="MJO11" s="24"/>
      <c r="MJP11" s="24"/>
      <c r="MJQ11" s="24"/>
      <c r="MJR11" s="24"/>
      <c r="MJS11" s="24"/>
      <c r="MJT11" s="24"/>
      <c r="MJU11" s="24"/>
      <c r="MJV11" s="24"/>
      <c r="MJW11" s="24"/>
      <c r="MJX11" s="24"/>
      <c r="MJY11" s="24"/>
      <c r="MJZ11" s="24"/>
      <c r="MKA11" s="24"/>
      <c r="MKB11" s="24"/>
      <c r="MKC11" s="24"/>
      <c r="MKD11" s="24"/>
      <c r="MKE11" s="24"/>
      <c r="MKF11" s="24"/>
      <c r="MKG11" s="24"/>
      <c r="MKH11" s="24"/>
      <c r="MKI11" s="24"/>
      <c r="MKJ11" s="24"/>
      <c r="MKK11" s="24"/>
      <c r="MKL11" s="24"/>
      <c r="MKM11" s="24"/>
      <c r="MKN11" s="24"/>
      <c r="MKO11" s="24"/>
      <c r="MKP11" s="24"/>
      <c r="MKQ11" s="24"/>
      <c r="MKR11" s="24"/>
      <c r="MKS11" s="24"/>
      <c r="MKT11" s="24"/>
      <c r="MKU11" s="24"/>
      <c r="MKV11" s="24"/>
      <c r="MKW11" s="24"/>
      <c r="MKX11" s="24"/>
      <c r="MKY11" s="24"/>
      <c r="MKZ11" s="24"/>
      <c r="MLA11" s="24"/>
      <c r="MLB11" s="24"/>
      <c r="MLC11" s="24"/>
      <c r="MLD11" s="24"/>
      <c r="MLE11" s="24"/>
      <c r="MLF11" s="24"/>
      <c r="MLG11" s="24"/>
      <c r="MLH11" s="24"/>
      <c r="MLI11" s="24"/>
      <c r="MLJ11" s="24"/>
      <c r="MLK11" s="24"/>
      <c r="MLL11" s="24"/>
      <c r="MLM11" s="24"/>
      <c r="MLN11" s="24"/>
      <c r="MLO11" s="24"/>
      <c r="MLP11" s="24"/>
      <c r="MLQ11" s="24"/>
      <c r="MLR11" s="24"/>
      <c r="MLS11" s="24"/>
      <c r="MLT11" s="24"/>
      <c r="MLU11" s="24"/>
      <c r="MLV11" s="24"/>
      <c r="MLW11" s="24"/>
      <c r="MLX11" s="24"/>
      <c r="MLY11" s="24"/>
      <c r="MLZ11" s="24"/>
      <c r="MMA11" s="24"/>
      <c r="MMB11" s="24"/>
      <c r="MMC11" s="24"/>
      <c r="MMD11" s="24"/>
      <c r="MME11" s="24"/>
      <c r="MMF11" s="24"/>
      <c r="MMG11" s="24"/>
      <c r="MMH11" s="24"/>
      <c r="MMI11" s="24"/>
      <c r="MMJ11" s="24"/>
      <c r="MMK11" s="24"/>
      <c r="MML11" s="24"/>
      <c r="MMM11" s="24"/>
      <c r="MMN11" s="24"/>
      <c r="MMO11" s="24"/>
      <c r="MMP11" s="24"/>
      <c r="MMQ11" s="24"/>
      <c r="MMR11" s="24"/>
      <c r="MMS11" s="24"/>
      <c r="MMT11" s="24"/>
      <c r="MMU11" s="24"/>
      <c r="MMV11" s="24"/>
      <c r="MMW11" s="24"/>
      <c r="MMX11" s="24"/>
      <c r="MMY11" s="24"/>
      <c r="MMZ11" s="24"/>
      <c r="MNA11" s="24"/>
      <c r="MNB11" s="24"/>
      <c r="MNC11" s="24"/>
      <c r="MND11" s="24"/>
      <c r="MNE11" s="24"/>
      <c r="MNF11" s="24"/>
      <c r="MNG11" s="24"/>
      <c r="MNH11" s="24"/>
      <c r="MNI11" s="24"/>
      <c r="MNJ11" s="24"/>
      <c r="MNK11" s="24"/>
      <c r="MNL11" s="24"/>
      <c r="MNM11" s="24"/>
      <c r="MNN11" s="24"/>
      <c r="MNO11" s="24"/>
      <c r="MNP11" s="24"/>
      <c r="MNQ11" s="24"/>
      <c r="MNR11" s="24"/>
      <c r="MNS11" s="24"/>
      <c r="MNT11" s="24"/>
      <c r="MNU11" s="24"/>
      <c r="MNV11" s="24"/>
      <c r="MNW11" s="24"/>
      <c r="MNX11" s="24"/>
      <c r="MNY11" s="24"/>
      <c r="MNZ11" s="24"/>
      <c r="MOA11" s="24"/>
      <c r="MOB11" s="24"/>
      <c r="MOC11" s="24"/>
      <c r="MOD11" s="24"/>
      <c r="MOE11" s="24"/>
      <c r="MOF11" s="24"/>
      <c r="MOG11" s="24"/>
      <c r="MOH11" s="24"/>
      <c r="MOI11" s="24"/>
      <c r="MOJ11" s="24"/>
      <c r="MOK11" s="24"/>
      <c r="MOL11" s="24"/>
      <c r="MOM11" s="24"/>
      <c r="MON11" s="24"/>
      <c r="MOO11" s="24"/>
      <c r="MOP11" s="24"/>
      <c r="MOQ11" s="24"/>
      <c r="MOR11" s="24"/>
      <c r="MOS11" s="24"/>
      <c r="MOT11" s="24"/>
      <c r="MOU11" s="24"/>
      <c r="MOV11" s="24"/>
      <c r="MOW11" s="24"/>
      <c r="MOX11" s="24"/>
      <c r="MOY11" s="24"/>
      <c r="MOZ11" s="24"/>
      <c r="MPA11" s="24"/>
      <c r="MPB11" s="24"/>
      <c r="MPC11" s="24"/>
      <c r="MPD11" s="24"/>
      <c r="MPE11" s="24"/>
      <c r="MPF11" s="24"/>
      <c r="MPG11" s="24"/>
      <c r="MPH11" s="24"/>
      <c r="MPI11" s="24"/>
      <c r="MPJ11" s="24"/>
      <c r="MPK11" s="24"/>
      <c r="MPL11" s="24"/>
      <c r="MPM11" s="24"/>
      <c r="MPN11" s="24"/>
      <c r="MPO11" s="24"/>
      <c r="MPP11" s="24"/>
      <c r="MPQ11" s="24"/>
      <c r="MPR11" s="24"/>
      <c r="MPS11" s="24"/>
      <c r="MPT11" s="24"/>
      <c r="MPU11" s="24"/>
      <c r="MPV11" s="24"/>
      <c r="MPW11" s="24"/>
      <c r="MPX11" s="24"/>
      <c r="MPY11" s="24"/>
      <c r="MPZ11" s="24"/>
      <c r="MQA11" s="24"/>
      <c r="MQB11" s="24"/>
      <c r="MQC11" s="24"/>
      <c r="MQD11" s="24"/>
      <c r="MQE11" s="24"/>
      <c r="MQF11" s="24"/>
      <c r="MQG11" s="24"/>
      <c r="MQH11" s="24"/>
      <c r="MQI11" s="24"/>
      <c r="MQJ11" s="24"/>
      <c r="MQK11" s="24"/>
      <c r="MQL11" s="24"/>
      <c r="MQM11" s="24"/>
      <c r="MQN11" s="24"/>
      <c r="MQO11" s="24"/>
      <c r="MQP11" s="24"/>
      <c r="MQQ11" s="24"/>
      <c r="MQR11" s="24"/>
      <c r="MQS11" s="24"/>
      <c r="MQT11" s="24"/>
      <c r="MQU11" s="24"/>
      <c r="MQV11" s="24"/>
      <c r="MQW11" s="24"/>
      <c r="MQX11" s="24"/>
      <c r="MQY11" s="24"/>
      <c r="MQZ11" s="24"/>
      <c r="MRA11" s="24"/>
      <c r="MRB11" s="24"/>
      <c r="MRC11" s="24"/>
      <c r="MRD11" s="24"/>
      <c r="MRE11" s="24"/>
      <c r="MRF11" s="24"/>
      <c r="MRG11" s="24"/>
      <c r="MRH11" s="24"/>
      <c r="MRI11" s="24"/>
      <c r="MRJ11" s="24"/>
      <c r="MRK11" s="24"/>
      <c r="MRL11" s="24"/>
      <c r="MRM11" s="24"/>
      <c r="MRN11" s="24"/>
      <c r="MRO11" s="24"/>
      <c r="MRP11" s="24"/>
      <c r="MRQ11" s="24"/>
      <c r="MRR11" s="24"/>
      <c r="MRS11" s="24"/>
      <c r="MRT11" s="24"/>
      <c r="MRU11" s="24"/>
      <c r="MRV11" s="24"/>
      <c r="MRW11" s="24"/>
      <c r="MRX11" s="24"/>
      <c r="MRY11" s="24"/>
      <c r="MRZ11" s="24"/>
      <c r="MSA11" s="24"/>
      <c r="MSB11" s="24"/>
      <c r="MSC11" s="24"/>
      <c r="MSD11" s="24"/>
      <c r="MSE11" s="24"/>
      <c r="MSF11" s="24"/>
      <c r="MSG11" s="24"/>
      <c r="MSH11" s="24"/>
      <c r="MSI11" s="24"/>
      <c r="MSJ11" s="24"/>
      <c r="MSK11" s="24"/>
      <c r="MSL11" s="24"/>
      <c r="MSM11" s="24"/>
      <c r="MSN11" s="24"/>
      <c r="MSO11" s="24"/>
      <c r="MSP11" s="24"/>
      <c r="MSQ11" s="24"/>
      <c r="MSR11" s="24"/>
      <c r="MSS11" s="24"/>
      <c r="MST11" s="24"/>
      <c r="MSU11" s="24"/>
      <c r="MSV11" s="24"/>
      <c r="MSW11" s="24"/>
      <c r="MSX11" s="24"/>
      <c r="MSY11" s="24"/>
      <c r="MSZ11" s="24"/>
      <c r="MTA11" s="24"/>
      <c r="MTB11" s="24"/>
      <c r="MTC11" s="24"/>
      <c r="MTD11" s="24"/>
      <c r="MTE11" s="24"/>
      <c r="MTF11" s="24"/>
      <c r="MTG11" s="24"/>
      <c r="MTH11" s="24"/>
      <c r="MTI11" s="24"/>
      <c r="MTJ11" s="24"/>
      <c r="MTK11" s="24"/>
      <c r="MTL11" s="24"/>
      <c r="MTM11" s="24"/>
      <c r="MTN11" s="24"/>
      <c r="MTO11" s="24"/>
      <c r="MTP11" s="24"/>
      <c r="MTQ11" s="24"/>
      <c r="MTR11" s="24"/>
      <c r="MTS11" s="24"/>
      <c r="MTT11" s="24"/>
      <c r="MTU11" s="24"/>
      <c r="MTV11" s="24"/>
      <c r="MTW11" s="24"/>
      <c r="MTX11" s="24"/>
      <c r="MTY11" s="24"/>
      <c r="MTZ11" s="24"/>
      <c r="MUA11" s="24"/>
      <c r="MUB11" s="24"/>
      <c r="MUC11" s="24"/>
      <c r="MUD11" s="24"/>
      <c r="MUE11" s="24"/>
      <c r="MUF11" s="24"/>
      <c r="MUG11" s="24"/>
      <c r="MUH11" s="24"/>
      <c r="MUI11" s="24"/>
      <c r="MUJ11" s="24"/>
      <c r="MUK11" s="24"/>
      <c r="MUL11" s="24"/>
      <c r="MUM11" s="24"/>
      <c r="MUN11" s="24"/>
      <c r="MUO11" s="24"/>
      <c r="MUP11" s="24"/>
      <c r="MUQ11" s="24"/>
      <c r="MUR11" s="24"/>
      <c r="MUS11" s="24"/>
      <c r="MUT11" s="24"/>
      <c r="MUU11" s="24"/>
      <c r="MUV11" s="24"/>
      <c r="MUW11" s="24"/>
      <c r="MUX11" s="24"/>
      <c r="MUY11" s="24"/>
      <c r="MUZ11" s="24"/>
      <c r="MVA11" s="24"/>
      <c r="MVB11" s="24"/>
      <c r="MVC11" s="24"/>
      <c r="MVD11" s="24"/>
      <c r="MVE11" s="24"/>
      <c r="MVF11" s="24"/>
      <c r="MVG11" s="24"/>
      <c r="MVH11" s="24"/>
      <c r="MVI11" s="24"/>
      <c r="MVJ11" s="24"/>
      <c r="MVK11" s="24"/>
      <c r="MVL11" s="24"/>
      <c r="MVM11" s="24"/>
      <c r="MVN11" s="24"/>
      <c r="MVO11" s="24"/>
      <c r="MVP11" s="24"/>
      <c r="MVQ11" s="24"/>
      <c r="MVR11" s="24"/>
      <c r="MVS11" s="24"/>
      <c r="MVT11" s="24"/>
      <c r="MVU11" s="24"/>
      <c r="MVV11" s="24"/>
      <c r="MVW11" s="24"/>
      <c r="MVX11" s="24"/>
      <c r="MVY11" s="24"/>
      <c r="MVZ11" s="24"/>
      <c r="MWA11" s="24"/>
      <c r="MWB11" s="24"/>
      <c r="MWC11" s="24"/>
      <c r="MWD11" s="24"/>
      <c r="MWE11" s="24"/>
      <c r="MWF11" s="24"/>
      <c r="MWG11" s="24"/>
      <c r="MWH11" s="24"/>
      <c r="MWI11" s="24"/>
      <c r="MWJ11" s="24"/>
      <c r="MWK11" s="24"/>
      <c r="MWL11" s="24"/>
      <c r="MWM11" s="24"/>
      <c r="MWN11" s="24"/>
      <c r="MWO11" s="24"/>
      <c r="MWP11" s="24"/>
      <c r="MWQ11" s="24"/>
      <c r="MWR11" s="24"/>
      <c r="MWS11" s="24"/>
      <c r="MWT11" s="24"/>
      <c r="MWU11" s="24"/>
      <c r="MWV11" s="24"/>
      <c r="MWW11" s="24"/>
      <c r="MWX11" s="24"/>
      <c r="MWY11" s="24"/>
      <c r="MWZ11" s="24"/>
      <c r="MXA11" s="24"/>
      <c r="MXB11" s="24"/>
      <c r="MXC11" s="24"/>
      <c r="MXD11" s="24"/>
      <c r="MXE11" s="24"/>
      <c r="MXF11" s="24"/>
      <c r="MXG11" s="24"/>
      <c r="MXH11" s="24"/>
      <c r="MXI11" s="24"/>
      <c r="MXJ11" s="24"/>
      <c r="MXK11" s="24"/>
      <c r="MXL11" s="24"/>
      <c r="MXM11" s="24"/>
      <c r="MXN11" s="24"/>
      <c r="MXO11" s="24"/>
      <c r="MXP11" s="24"/>
      <c r="MXQ11" s="24"/>
      <c r="MXR11" s="24"/>
      <c r="MXS11" s="24"/>
      <c r="MXT11" s="24"/>
      <c r="MXU11" s="24"/>
      <c r="MXV11" s="24"/>
      <c r="MXW11" s="24"/>
      <c r="MXX11" s="24"/>
      <c r="MXY11" s="24"/>
      <c r="MXZ11" s="24"/>
      <c r="MYA11" s="24"/>
      <c r="MYB11" s="24"/>
      <c r="MYC11" s="24"/>
      <c r="MYD11" s="24"/>
      <c r="MYE11" s="24"/>
      <c r="MYF11" s="24"/>
      <c r="MYG11" s="24"/>
      <c r="MYH11" s="24"/>
      <c r="MYI11" s="24"/>
      <c r="MYJ11" s="24"/>
      <c r="MYK11" s="24"/>
      <c r="MYL11" s="24"/>
      <c r="MYM11" s="24"/>
      <c r="MYN11" s="24"/>
      <c r="MYO11" s="24"/>
      <c r="MYP11" s="24"/>
      <c r="MYQ11" s="24"/>
      <c r="MYR11" s="24"/>
      <c r="MYS11" s="24"/>
      <c r="MYT11" s="24"/>
      <c r="MYU11" s="24"/>
      <c r="MYV11" s="24"/>
      <c r="MYW11" s="24"/>
      <c r="MYX11" s="24"/>
      <c r="MYY11" s="24"/>
      <c r="MYZ11" s="24"/>
      <c r="MZA11" s="24"/>
      <c r="MZB11" s="24"/>
      <c r="MZC11" s="24"/>
      <c r="MZD11" s="24"/>
      <c r="MZE11" s="24"/>
      <c r="MZF11" s="24"/>
      <c r="MZG11" s="24"/>
      <c r="MZH11" s="24"/>
      <c r="MZI11" s="24"/>
      <c r="MZJ11" s="24"/>
      <c r="MZK11" s="24"/>
      <c r="MZL11" s="24"/>
      <c r="MZM11" s="24"/>
      <c r="MZN11" s="24"/>
      <c r="MZO11" s="24"/>
      <c r="MZP11" s="24"/>
      <c r="MZQ11" s="24"/>
      <c r="MZR11" s="24"/>
      <c r="MZS11" s="24"/>
      <c r="MZT11" s="24"/>
      <c r="MZU11" s="24"/>
      <c r="MZV11" s="24"/>
      <c r="MZW11" s="24"/>
      <c r="MZX11" s="24"/>
      <c r="MZY11" s="24"/>
      <c r="MZZ11" s="24"/>
      <c r="NAA11" s="24"/>
      <c r="NAB11" s="24"/>
      <c r="NAC11" s="24"/>
      <c r="NAD11" s="24"/>
      <c r="NAE11" s="24"/>
      <c r="NAF11" s="24"/>
      <c r="NAG11" s="24"/>
      <c r="NAH11" s="24"/>
      <c r="NAI11" s="24"/>
      <c r="NAJ11" s="24"/>
      <c r="NAK11" s="24"/>
      <c r="NAL11" s="24"/>
      <c r="NAM11" s="24"/>
      <c r="NAN11" s="24"/>
      <c r="NAO11" s="24"/>
      <c r="NAP11" s="24"/>
      <c r="NAQ11" s="24"/>
      <c r="NAR11" s="24"/>
      <c r="NAS11" s="24"/>
      <c r="NAT11" s="24"/>
      <c r="NAU11" s="24"/>
      <c r="NAV11" s="24"/>
      <c r="NAW11" s="24"/>
      <c r="NAX11" s="24"/>
      <c r="NAY11" s="24"/>
      <c r="NAZ11" s="24"/>
      <c r="NBA11" s="24"/>
      <c r="NBB11" s="24"/>
      <c r="NBC11" s="24"/>
      <c r="NBD11" s="24"/>
      <c r="NBE11" s="24"/>
      <c r="NBF11" s="24"/>
      <c r="NBG11" s="24"/>
      <c r="NBH11" s="24"/>
      <c r="NBI11" s="24"/>
      <c r="NBJ11" s="24"/>
      <c r="NBK11" s="24"/>
      <c r="NBL11" s="24"/>
      <c r="NBM11" s="24"/>
      <c r="NBN11" s="24"/>
      <c r="NBO11" s="24"/>
      <c r="NBP11" s="24"/>
      <c r="NBQ11" s="24"/>
      <c r="NBR11" s="24"/>
      <c r="NBS11" s="24"/>
      <c r="NBT11" s="24"/>
      <c r="NBU11" s="24"/>
      <c r="NBV11" s="24"/>
      <c r="NBW11" s="24"/>
      <c r="NBX11" s="24"/>
      <c r="NBY11" s="24"/>
      <c r="NBZ11" s="24"/>
      <c r="NCA11" s="24"/>
      <c r="NCB11" s="24"/>
      <c r="NCC11" s="24"/>
      <c r="NCD11" s="24"/>
      <c r="NCE11" s="24"/>
      <c r="NCF11" s="24"/>
      <c r="NCG11" s="24"/>
      <c r="NCH11" s="24"/>
      <c r="NCI11" s="24"/>
      <c r="NCJ11" s="24"/>
      <c r="NCK11" s="24"/>
      <c r="NCL11" s="24"/>
      <c r="NCM11" s="24"/>
      <c r="NCN11" s="24"/>
      <c r="NCO11" s="24"/>
      <c r="NCP11" s="24"/>
      <c r="NCQ11" s="24"/>
      <c r="NCR11" s="24"/>
      <c r="NCS11" s="24"/>
      <c r="NCT11" s="24"/>
      <c r="NCU11" s="24"/>
      <c r="NCV11" s="24"/>
      <c r="NCW11" s="24"/>
      <c r="NCX11" s="24"/>
      <c r="NCY11" s="24"/>
      <c r="NCZ11" s="24"/>
      <c r="NDA11" s="24"/>
      <c r="NDB11" s="24"/>
      <c r="NDC11" s="24"/>
      <c r="NDD11" s="24"/>
      <c r="NDE11" s="24"/>
      <c r="NDF11" s="24"/>
      <c r="NDG11" s="24"/>
      <c r="NDH11" s="24"/>
      <c r="NDI11" s="24"/>
      <c r="NDJ11" s="24"/>
      <c r="NDK11" s="24"/>
      <c r="NDL11" s="24"/>
      <c r="NDM11" s="24"/>
      <c r="NDN11" s="24"/>
      <c r="NDO11" s="24"/>
      <c r="NDP11" s="24"/>
      <c r="NDQ11" s="24"/>
      <c r="NDR11" s="24"/>
      <c r="NDS11" s="24"/>
      <c r="NDT11" s="24"/>
      <c r="NDU11" s="24"/>
      <c r="NDV11" s="24"/>
      <c r="NDW11" s="24"/>
      <c r="NDX11" s="24"/>
      <c r="NDY11" s="24"/>
      <c r="NDZ11" s="24"/>
      <c r="NEA11" s="24"/>
      <c r="NEB11" s="24"/>
      <c r="NEC11" s="24"/>
      <c r="NED11" s="24"/>
      <c r="NEE11" s="24"/>
      <c r="NEF11" s="24"/>
      <c r="NEG11" s="24"/>
      <c r="NEH11" s="24"/>
      <c r="NEI11" s="24"/>
      <c r="NEJ11" s="24"/>
      <c r="NEK11" s="24"/>
      <c r="NEL11" s="24"/>
      <c r="NEM11" s="24"/>
      <c r="NEN11" s="24"/>
      <c r="NEO11" s="24"/>
      <c r="NEP11" s="24"/>
      <c r="NEQ11" s="24"/>
      <c r="NER11" s="24"/>
      <c r="NES11" s="24"/>
      <c r="NET11" s="24"/>
      <c r="NEU11" s="24"/>
      <c r="NEV11" s="24"/>
      <c r="NEW11" s="24"/>
      <c r="NEX11" s="24"/>
      <c r="NEY11" s="24"/>
      <c r="NEZ11" s="24"/>
      <c r="NFA11" s="24"/>
      <c r="NFB11" s="24"/>
      <c r="NFC11" s="24"/>
      <c r="NFD11" s="24"/>
      <c r="NFE11" s="24"/>
      <c r="NFF11" s="24"/>
      <c r="NFG11" s="24"/>
      <c r="NFH11" s="24"/>
      <c r="NFI11" s="24"/>
      <c r="NFJ11" s="24"/>
      <c r="NFK11" s="24"/>
      <c r="NFL11" s="24"/>
      <c r="NFM11" s="24"/>
      <c r="NFN11" s="24"/>
      <c r="NFO11" s="24"/>
      <c r="NFP11" s="24"/>
      <c r="NFQ11" s="24"/>
      <c r="NFR11" s="24"/>
      <c r="NFS11" s="24"/>
      <c r="NFT11" s="24"/>
      <c r="NFU11" s="24"/>
      <c r="NFV11" s="24"/>
      <c r="NFW11" s="24"/>
      <c r="NFX11" s="24"/>
      <c r="NFY11" s="24"/>
      <c r="NFZ11" s="24"/>
      <c r="NGA11" s="24"/>
      <c r="NGB11" s="24"/>
      <c r="NGC11" s="24"/>
      <c r="NGD11" s="24"/>
      <c r="NGE11" s="24"/>
      <c r="NGF11" s="24"/>
      <c r="NGG11" s="24"/>
      <c r="NGH11" s="24"/>
      <c r="NGI11" s="24"/>
      <c r="NGJ11" s="24"/>
      <c r="NGK11" s="24"/>
      <c r="NGL11" s="24"/>
      <c r="NGM11" s="24"/>
      <c r="NGN11" s="24"/>
      <c r="NGO11" s="24"/>
      <c r="NGP11" s="24"/>
      <c r="NGQ11" s="24"/>
      <c r="NGR11" s="24"/>
      <c r="NGS11" s="24"/>
      <c r="NGT11" s="24"/>
      <c r="NGU11" s="24"/>
      <c r="NGV11" s="24"/>
      <c r="NGW11" s="24"/>
      <c r="NGX11" s="24"/>
      <c r="NGY11" s="24"/>
      <c r="NGZ11" s="24"/>
      <c r="NHA11" s="24"/>
      <c r="NHB11" s="24"/>
      <c r="NHC11" s="24"/>
      <c r="NHD11" s="24"/>
      <c r="NHE11" s="24"/>
      <c r="NHF11" s="24"/>
      <c r="NHG11" s="24"/>
      <c r="NHH11" s="24"/>
      <c r="NHI11" s="24"/>
      <c r="NHJ11" s="24"/>
      <c r="NHK11" s="24"/>
      <c r="NHL11" s="24"/>
      <c r="NHM11" s="24"/>
      <c r="NHN11" s="24"/>
      <c r="NHO11" s="24"/>
      <c r="NHP11" s="24"/>
      <c r="NHQ11" s="24"/>
      <c r="NHR11" s="24"/>
      <c r="NHS11" s="24"/>
      <c r="NHT11" s="24"/>
      <c r="NHU11" s="24"/>
      <c r="NHV11" s="24"/>
      <c r="NHW11" s="24"/>
      <c r="NHX11" s="24"/>
      <c r="NHY11" s="24"/>
      <c r="NHZ11" s="24"/>
      <c r="NIA11" s="24"/>
      <c r="NIB11" s="24"/>
      <c r="NIC11" s="24"/>
      <c r="NID11" s="24"/>
      <c r="NIE11" s="24"/>
      <c r="NIF11" s="24"/>
      <c r="NIG11" s="24"/>
      <c r="NIH11" s="24"/>
      <c r="NII11" s="24"/>
      <c r="NIJ11" s="24"/>
      <c r="NIK11" s="24"/>
      <c r="NIL11" s="24"/>
      <c r="NIM11" s="24"/>
      <c r="NIN11" s="24"/>
      <c r="NIO11" s="24"/>
      <c r="NIP11" s="24"/>
      <c r="NIQ11" s="24"/>
      <c r="NIR11" s="24"/>
      <c r="NIS11" s="24"/>
      <c r="NIT11" s="24"/>
      <c r="NIU11" s="24"/>
      <c r="NIV11" s="24"/>
      <c r="NIW11" s="24"/>
      <c r="NIX11" s="24"/>
      <c r="NIY11" s="24"/>
      <c r="NIZ11" s="24"/>
      <c r="NJA11" s="24"/>
      <c r="NJB11" s="24"/>
      <c r="NJC11" s="24"/>
      <c r="NJD11" s="24"/>
      <c r="NJE11" s="24"/>
      <c r="NJF11" s="24"/>
      <c r="NJG11" s="24"/>
      <c r="NJH11" s="24"/>
      <c r="NJI11" s="24"/>
      <c r="NJJ11" s="24"/>
      <c r="NJK11" s="24"/>
      <c r="NJL11" s="24"/>
      <c r="NJM11" s="24"/>
      <c r="NJN11" s="24"/>
      <c r="NJO11" s="24"/>
      <c r="NJP11" s="24"/>
      <c r="NJQ11" s="24"/>
      <c r="NJR11" s="24"/>
      <c r="NJS11" s="24"/>
      <c r="NJT11" s="24"/>
      <c r="NJU11" s="24"/>
      <c r="NJV11" s="24"/>
      <c r="NJW11" s="24"/>
      <c r="NJX11" s="24"/>
      <c r="NJY11" s="24"/>
      <c r="NJZ11" s="24"/>
      <c r="NKA11" s="24"/>
      <c r="NKB11" s="24"/>
      <c r="NKC11" s="24"/>
      <c r="NKD11" s="24"/>
      <c r="NKE11" s="24"/>
      <c r="NKF11" s="24"/>
      <c r="NKG11" s="24"/>
      <c r="NKH11" s="24"/>
      <c r="NKI11" s="24"/>
      <c r="NKJ11" s="24"/>
      <c r="NKK11" s="24"/>
      <c r="NKL11" s="24"/>
      <c r="NKM11" s="24"/>
      <c r="NKN11" s="24"/>
      <c r="NKO11" s="24"/>
      <c r="NKP11" s="24"/>
      <c r="NKQ11" s="24"/>
      <c r="NKR11" s="24"/>
      <c r="NKS11" s="24"/>
      <c r="NKT11" s="24"/>
      <c r="NKU11" s="24"/>
      <c r="NKV11" s="24"/>
      <c r="NKW11" s="24"/>
      <c r="NKX11" s="24"/>
      <c r="NKY11" s="24"/>
      <c r="NKZ11" s="24"/>
      <c r="NLA11" s="24"/>
      <c r="NLB11" s="24"/>
      <c r="NLC11" s="24"/>
      <c r="NLD11" s="24"/>
      <c r="NLE11" s="24"/>
      <c r="NLF11" s="24"/>
      <c r="NLG11" s="24"/>
      <c r="NLH11" s="24"/>
      <c r="NLI11" s="24"/>
      <c r="NLJ11" s="24"/>
      <c r="NLK11" s="24"/>
      <c r="NLL11" s="24"/>
      <c r="NLM11" s="24"/>
      <c r="NLN11" s="24"/>
      <c r="NLO11" s="24"/>
      <c r="NLP11" s="24"/>
      <c r="NLQ11" s="24"/>
      <c r="NLR11" s="24"/>
      <c r="NLS11" s="24"/>
      <c r="NLT11" s="24"/>
      <c r="NLU11" s="24"/>
      <c r="NLV11" s="24"/>
      <c r="NLW11" s="24"/>
      <c r="NLX11" s="24"/>
      <c r="NLY11" s="24"/>
      <c r="NLZ11" s="24"/>
      <c r="NMA11" s="24"/>
      <c r="NMB11" s="24"/>
      <c r="NMC11" s="24"/>
      <c r="NMD11" s="24"/>
      <c r="NME11" s="24"/>
      <c r="NMF11" s="24"/>
      <c r="NMG11" s="24"/>
      <c r="NMH11" s="24"/>
      <c r="NMI11" s="24"/>
      <c r="NMJ11" s="24"/>
      <c r="NMK11" s="24"/>
      <c r="NML11" s="24"/>
      <c r="NMM11" s="24"/>
      <c r="NMN11" s="24"/>
      <c r="NMO11" s="24"/>
      <c r="NMP11" s="24"/>
      <c r="NMQ11" s="24"/>
      <c r="NMR11" s="24"/>
      <c r="NMS11" s="24"/>
      <c r="NMT11" s="24"/>
      <c r="NMU11" s="24"/>
      <c r="NMV11" s="24"/>
      <c r="NMW11" s="24"/>
      <c r="NMX11" s="24"/>
      <c r="NMY11" s="24"/>
      <c r="NMZ11" s="24"/>
      <c r="NNA11" s="24"/>
      <c r="NNB11" s="24"/>
      <c r="NNC11" s="24"/>
      <c r="NND11" s="24"/>
      <c r="NNE11" s="24"/>
      <c r="NNF11" s="24"/>
      <c r="NNG11" s="24"/>
      <c r="NNH11" s="24"/>
      <c r="NNI11" s="24"/>
      <c r="NNJ11" s="24"/>
      <c r="NNK11" s="24"/>
      <c r="NNL11" s="24"/>
      <c r="NNM11" s="24"/>
      <c r="NNN11" s="24"/>
      <c r="NNO11" s="24"/>
      <c r="NNP11" s="24"/>
      <c r="NNQ11" s="24"/>
      <c r="NNR11" s="24"/>
      <c r="NNS11" s="24"/>
      <c r="NNT11" s="24"/>
      <c r="NNU11" s="24"/>
      <c r="NNV11" s="24"/>
      <c r="NNW11" s="24"/>
      <c r="NNX11" s="24"/>
      <c r="NNY11" s="24"/>
      <c r="NNZ11" s="24"/>
      <c r="NOA11" s="24"/>
      <c r="NOB11" s="24"/>
      <c r="NOC11" s="24"/>
      <c r="NOD11" s="24"/>
      <c r="NOE11" s="24"/>
      <c r="NOF11" s="24"/>
      <c r="NOG11" s="24"/>
      <c r="NOH11" s="24"/>
      <c r="NOI11" s="24"/>
      <c r="NOJ11" s="24"/>
      <c r="NOK11" s="24"/>
      <c r="NOL11" s="24"/>
      <c r="NOM11" s="24"/>
      <c r="NON11" s="24"/>
      <c r="NOO11" s="24"/>
      <c r="NOP11" s="24"/>
      <c r="NOQ11" s="24"/>
      <c r="NOR11" s="24"/>
      <c r="NOS11" s="24"/>
      <c r="NOT11" s="24"/>
      <c r="NOU11" s="24"/>
      <c r="NOV11" s="24"/>
      <c r="NOW11" s="24"/>
      <c r="NOX11" s="24"/>
      <c r="NOY11" s="24"/>
      <c r="NOZ11" s="24"/>
      <c r="NPA11" s="24"/>
      <c r="NPB11" s="24"/>
      <c r="NPC11" s="24"/>
      <c r="NPD11" s="24"/>
      <c r="NPE11" s="24"/>
      <c r="NPF11" s="24"/>
      <c r="NPG11" s="24"/>
      <c r="NPH11" s="24"/>
      <c r="NPI11" s="24"/>
      <c r="NPJ11" s="24"/>
      <c r="NPK11" s="24"/>
      <c r="NPL11" s="24"/>
      <c r="NPM11" s="24"/>
      <c r="NPN11" s="24"/>
      <c r="NPO11" s="24"/>
      <c r="NPP11" s="24"/>
      <c r="NPQ11" s="24"/>
      <c r="NPR11" s="24"/>
      <c r="NPS11" s="24"/>
      <c r="NPT11" s="24"/>
      <c r="NPU11" s="24"/>
      <c r="NPV11" s="24"/>
      <c r="NPW11" s="24"/>
      <c r="NPX11" s="24"/>
      <c r="NPY11" s="24"/>
      <c r="NPZ11" s="24"/>
      <c r="NQA11" s="24"/>
      <c r="NQB11" s="24"/>
      <c r="NQC11" s="24"/>
      <c r="NQD11" s="24"/>
      <c r="NQE11" s="24"/>
      <c r="NQF11" s="24"/>
      <c r="NQG11" s="24"/>
      <c r="NQH11" s="24"/>
      <c r="NQI11" s="24"/>
      <c r="NQJ11" s="24"/>
      <c r="NQK11" s="24"/>
      <c r="NQL11" s="24"/>
      <c r="NQM11" s="24"/>
      <c r="NQN11" s="24"/>
      <c r="NQO11" s="24"/>
      <c r="NQP11" s="24"/>
      <c r="NQQ11" s="24"/>
      <c r="NQR11" s="24"/>
      <c r="NQS11" s="24"/>
      <c r="NQT11" s="24"/>
      <c r="NQU11" s="24"/>
      <c r="NQV11" s="24"/>
      <c r="NQW11" s="24"/>
      <c r="NQX11" s="24"/>
      <c r="NQY11" s="24"/>
      <c r="NQZ11" s="24"/>
      <c r="NRA11" s="24"/>
      <c r="NRB11" s="24"/>
      <c r="NRC11" s="24"/>
      <c r="NRD11" s="24"/>
      <c r="NRE11" s="24"/>
      <c r="NRF11" s="24"/>
      <c r="NRG11" s="24"/>
      <c r="NRH11" s="24"/>
      <c r="NRI11" s="24"/>
      <c r="NRJ11" s="24"/>
      <c r="NRK11" s="24"/>
      <c r="NRL11" s="24"/>
      <c r="NRM11" s="24"/>
      <c r="NRN11" s="24"/>
      <c r="NRO11" s="24"/>
      <c r="NRP11" s="24"/>
      <c r="NRQ11" s="24"/>
      <c r="NRR11" s="24"/>
      <c r="NRS11" s="24"/>
      <c r="NRT11" s="24"/>
      <c r="NRU11" s="24"/>
      <c r="NRV11" s="24"/>
      <c r="NRW11" s="24"/>
      <c r="NRX11" s="24"/>
      <c r="NRY11" s="24"/>
      <c r="NRZ11" s="24"/>
      <c r="NSA11" s="24"/>
      <c r="NSB11" s="24"/>
      <c r="NSC11" s="24"/>
      <c r="NSD11" s="24"/>
      <c r="NSE11" s="24"/>
      <c r="NSF11" s="24"/>
      <c r="NSG11" s="24"/>
      <c r="NSH11" s="24"/>
      <c r="NSI11" s="24"/>
      <c r="NSJ11" s="24"/>
      <c r="NSK11" s="24"/>
      <c r="NSL11" s="24"/>
      <c r="NSM11" s="24"/>
      <c r="NSN11" s="24"/>
      <c r="NSO11" s="24"/>
      <c r="NSP11" s="24"/>
      <c r="NSQ11" s="24"/>
      <c r="NSR11" s="24"/>
      <c r="NSS11" s="24"/>
      <c r="NST11" s="24"/>
      <c r="NSU11" s="24"/>
      <c r="NSV11" s="24"/>
      <c r="NSW11" s="24"/>
      <c r="NSX11" s="24"/>
      <c r="NSY11" s="24"/>
      <c r="NSZ11" s="24"/>
      <c r="NTA11" s="24"/>
      <c r="NTB11" s="24"/>
      <c r="NTC11" s="24"/>
      <c r="NTD11" s="24"/>
      <c r="NTE11" s="24"/>
      <c r="NTF11" s="24"/>
      <c r="NTG11" s="24"/>
      <c r="NTH11" s="24"/>
      <c r="NTI11" s="24"/>
      <c r="NTJ11" s="24"/>
      <c r="NTK11" s="24"/>
      <c r="NTL11" s="24"/>
      <c r="NTM11" s="24"/>
      <c r="NTN11" s="24"/>
      <c r="NTO11" s="24"/>
      <c r="NTP11" s="24"/>
      <c r="NTQ11" s="24"/>
      <c r="NTR11" s="24"/>
      <c r="NTS11" s="24"/>
      <c r="NTT11" s="24"/>
      <c r="NTU11" s="24"/>
      <c r="NTV11" s="24"/>
      <c r="NTW11" s="24"/>
      <c r="NTX11" s="24"/>
      <c r="NTY11" s="24"/>
      <c r="NTZ11" s="24"/>
      <c r="NUA11" s="24"/>
      <c r="NUB11" s="24"/>
      <c r="NUC11" s="24"/>
      <c r="NUD11" s="24"/>
      <c r="NUE11" s="24"/>
      <c r="NUF11" s="24"/>
      <c r="NUG11" s="24"/>
      <c r="NUH11" s="24"/>
      <c r="NUI11" s="24"/>
      <c r="NUJ11" s="24"/>
      <c r="NUK11" s="24"/>
      <c r="NUL11" s="24"/>
      <c r="NUM11" s="24"/>
      <c r="NUN11" s="24"/>
      <c r="NUO11" s="24"/>
      <c r="NUP11" s="24"/>
      <c r="NUQ11" s="24"/>
      <c r="NUR11" s="24"/>
      <c r="NUS11" s="24"/>
      <c r="NUT11" s="24"/>
      <c r="NUU11" s="24"/>
      <c r="NUV11" s="24"/>
      <c r="NUW11" s="24"/>
      <c r="NUX11" s="24"/>
      <c r="NUY11" s="24"/>
      <c r="NUZ11" s="24"/>
      <c r="NVA11" s="24"/>
      <c r="NVB11" s="24"/>
      <c r="NVC11" s="24"/>
      <c r="NVD11" s="24"/>
      <c r="NVE11" s="24"/>
      <c r="NVF11" s="24"/>
      <c r="NVG11" s="24"/>
      <c r="NVH11" s="24"/>
      <c r="NVI11" s="24"/>
      <c r="NVJ11" s="24"/>
      <c r="NVK11" s="24"/>
      <c r="NVL11" s="24"/>
      <c r="NVM11" s="24"/>
      <c r="NVN11" s="24"/>
      <c r="NVO11" s="24"/>
      <c r="NVP11" s="24"/>
      <c r="NVQ11" s="24"/>
      <c r="NVR11" s="24"/>
      <c r="NVS11" s="24"/>
      <c r="NVT11" s="24"/>
      <c r="NVU11" s="24"/>
      <c r="NVV11" s="24"/>
      <c r="NVW11" s="24"/>
      <c r="NVX11" s="24"/>
      <c r="NVY11" s="24"/>
      <c r="NVZ11" s="24"/>
      <c r="NWA11" s="24"/>
      <c r="NWB11" s="24"/>
      <c r="NWC11" s="24"/>
      <c r="NWD11" s="24"/>
      <c r="NWE11" s="24"/>
      <c r="NWF11" s="24"/>
      <c r="NWG11" s="24"/>
      <c r="NWH11" s="24"/>
      <c r="NWI11" s="24"/>
      <c r="NWJ11" s="24"/>
      <c r="NWK11" s="24"/>
      <c r="NWL11" s="24"/>
      <c r="NWM11" s="24"/>
      <c r="NWN11" s="24"/>
      <c r="NWO11" s="24"/>
      <c r="NWP11" s="24"/>
      <c r="NWQ11" s="24"/>
      <c r="NWR11" s="24"/>
      <c r="NWS11" s="24"/>
      <c r="NWT11" s="24"/>
      <c r="NWU11" s="24"/>
      <c r="NWV11" s="24"/>
      <c r="NWW11" s="24"/>
      <c r="NWX11" s="24"/>
      <c r="NWY11" s="24"/>
      <c r="NWZ11" s="24"/>
      <c r="NXA11" s="24"/>
      <c r="NXB11" s="24"/>
      <c r="NXC11" s="24"/>
      <c r="NXD11" s="24"/>
      <c r="NXE11" s="24"/>
      <c r="NXF11" s="24"/>
      <c r="NXG11" s="24"/>
      <c r="NXH11" s="24"/>
      <c r="NXI11" s="24"/>
      <c r="NXJ11" s="24"/>
      <c r="NXK11" s="24"/>
      <c r="NXL11" s="24"/>
      <c r="NXM11" s="24"/>
      <c r="NXN11" s="24"/>
      <c r="NXO11" s="24"/>
      <c r="NXP11" s="24"/>
      <c r="NXQ11" s="24"/>
      <c r="NXR11" s="24"/>
      <c r="NXS11" s="24"/>
      <c r="NXT11" s="24"/>
      <c r="NXU11" s="24"/>
      <c r="NXV11" s="24"/>
      <c r="NXW11" s="24"/>
      <c r="NXX11" s="24"/>
      <c r="NXY11" s="24"/>
      <c r="NXZ11" s="24"/>
      <c r="NYA11" s="24"/>
      <c r="NYB11" s="24"/>
      <c r="NYC11" s="24"/>
      <c r="NYD11" s="24"/>
      <c r="NYE11" s="24"/>
      <c r="NYF11" s="24"/>
      <c r="NYG11" s="24"/>
      <c r="NYH11" s="24"/>
      <c r="NYI11" s="24"/>
      <c r="NYJ11" s="24"/>
      <c r="NYK11" s="24"/>
      <c r="NYL11" s="24"/>
      <c r="NYM11" s="24"/>
      <c r="NYN11" s="24"/>
      <c r="NYO11" s="24"/>
      <c r="NYP11" s="24"/>
      <c r="NYQ11" s="24"/>
      <c r="NYR11" s="24"/>
      <c r="NYS11" s="24"/>
      <c r="NYT11" s="24"/>
      <c r="NYU11" s="24"/>
      <c r="NYV11" s="24"/>
      <c r="NYW11" s="24"/>
      <c r="NYX11" s="24"/>
      <c r="NYY11" s="24"/>
      <c r="NYZ11" s="24"/>
      <c r="NZA11" s="24"/>
      <c r="NZB11" s="24"/>
      <c r="NZC11" s="24"/>
      <c r="NZD11" s="24"/>
      <c r="NZE11" s="24"/>
      <c r="NZF11" s="24"/>
      <c r="NZG11" s="24"/>
      <c r="NZH11" s="24"/>
      <c r="NZI11" s="24"/>
      <c r="NZJ11" s="24"/>
      <c r="NZK11" s="24"/>
      <c r="NZL11" s="24"/>
      <c r="NZM11" s="24"/>
      <c r="NZN11" s="24"/>
      <c r="NZO11" s="24"/>
      <c r="NZP11" s="24"/>
      <c r="NZQ11" s="24"/>
      <c r="NZR11" s="24"/>
      <c r="NZS11" s="24"/>
      <c r="NZT11" s="24"/>
      <c r="NZU11" s="24"/>
      <c r="NZV11" s="24"/>
      <c r="NZW11" s="24"/>
      <c r="NZX11" s="24"/>
      <c r="NZY11" s="24"/>
      <c r="NZZ11" s="24"/>
      <c r="OAA11" s="24"/>
      <c r="OAB11" s="24"/>
      <c r="OAC11" s="24"/>
      <c r="OAD11" s="24"/>
      <c r="OAE11" s="24"/>
      <c r="OAF11" s="24"/>
      <c r="OAG11" s="24"/>
      <c r="OAH11" s="24"/>
      <c r="OAI11" s="24"/>
      <c r="OAJ11" s="24"/>
      <c r="OAK11" s="24"/>
      <c r="OAL11" s="24"/>
      <c r="OAM11" s="24"/>
      <c r="OAN11" s="24"/>
      <c r="OAO11" s="24"/>
      <c r="OAP11" s="24"/>
      <c r="OAQ11" s="24"/>
      <c r="OAR11" s="24"/>
      <c r="OAS11" s="24"/>
      <c r="OAT11" s="24"/>
      <c r="OAU11" s="24"/>
      <c r="OAV11" s="24"/>
      <c r="OAW11" s="24"/>
      <c r="OAX11" s="24"/>
      <c r="OAY11" s="24"/>
      <c r="OAZ11" s="24"/>
      <c r="OBA11" s="24"/>
      <c r="OBB11" s="24"/>
      <c r="OBC11" s="24"/>
      <c r="OBD11" s="24"/>
      <c r="OBE11" s="24"/>
      <c r="OBF11" s="24"/>
      <c r="OBG11" s="24"/>
      <c r="OBH11" s="24"/>
      <c r="OBI11" s="24"/>
      <c r="OBJ11" s="24"/>
      <c r="OBK11" s="24"/>
      <c r="OBL11" s="24"/>
      <c r="OBM11" s="24"/>
      <c r="OBN11" s="24"/>
      <c r="OBO11" s="24"/>
      <c r="OBP11" s="24"/>
      <c r="OBQ11" s="24"/>
      <c r="OBR11" s="24"/>
      <c r="OBS11" s="24"/>
      <c r="OBT11" s="24"/>
      <c r="OBU11" s="24"/>
      <c r="OBV11" s="24"/>
      <c r="OBW11" s="24"/>
      <c r="OBX11" s="24"/>
      <c r="OBY11" s="24"/>
      <c r="OBZ11" s="24"/>
      <c r="OCA11" s="24"/>
      <c r="OCB11" s="24"/>
      <c r="OCC11" s="24"/>
      <c r="OCD11" s="24"/>
      <c r="OCE11" s="24"/>
      <c r="OCF11" s="24"/>
      <c r="OCG11" s="24"/>
      <c r="OCH11" s="24"/>
      <c r="OCI11" s="24"/>
      <c r="OCJ11" s="24"/>
      <c r="OCK11" s="24"/>
      <c r="OCL11" s="24"/>
      <c r="OCM11" s="24"/>
      <c r="OCN11" s="24"/>
      <c r="OCO11" s="24"/>
      <c r="OCP11" s="24"/>
      <c r="OCQ11" s="24"/>
      <c r="OCR11" s="24"/>
      <c r="OCS11" s="24"/>
      <c r="OCT11" s="24"/>
      <c r="OCU11" s="24"/>
      <c r="OCV11" s="24"/>
      <c r="OCW11" s="24"/>
      <c r="OCX11" s="24"/>
      <c r="OCY11" s="24"/>
      <c r="OCZ11" s="24"/>
      <c r="ODA11" s="24"/>
      <c r="ODB11" s="24"/>
      <c r="ODC11" s="24"/>
      <c r="ODD11" s="24"/>
      <c r="ODE11" s="24"/>
      <c r="ODF11" s="24"/>
      <c r="ODG11" s="24"/>
      <c r="ODH11" s="24"/>
      <c r="ODI11" s="24"/>
      <c r="ODJ11" s="24"/>
      <c r="ODK11" s="24"/>
      <c r="ODL11" s="24"/>
      <c r="ODM11" s="24"/>
      <c r="ODN11" s="24"/>
      <c r="ODO11" s="24"/>
      <c r="ODP11" s="24"/>
      <c r="ODQ11" s="24"/>
      <c r="ODR11" s="24"/>
      <c r="ODS11" s="24"/>
      <c r="ODT11" s="24"/>
      <c r="ODU11" s="24"/>
      <c r="ODV11" s="24"/>
      <c r="ODW11" s="24"/>
      <c r="ODX11" s="24"/>
      <c r="ODY11" s="24"/>
      <c r="ODZ11" s="24"/>
      <c r="OEA11" s="24"/>
      <c r="OEB11" s="24"/>
      <c r="OEC11" s="24"/>
      <c r="OED11" s="24"/>
      <c r="OEE11" s="24"/>
      <c r="OEF11" s="24"/>
      <c r="OEG11" s="24"/>
      <c r="OEH11" s="24"/>
      <c r="OEI11" s="24"/>
      <c r="OEJ11" s="24"/>
      <c r="OEK11" s="24"/>
      <c r="OEL11" s="24"/>
      <c r="OEM11" s="24"/>
      <c r="OEN11" s="24"/>
      <c r="OEO11" s="24"/>
      <c r="OEP11" s="24"/>
      <c r="OEQ11" s="24"/>
      <c r="OER11" s="24"/>
      <c r="OES11" s="24"/>
      <c r="OET11" s="24"/>
      <c r="OEU11" s="24"/>
      <c r="OEV11" s="24"/>
      <c r="OEW11" s="24"/>
      <c r="OEX11" s="24"/>
      <c r="OEY11" s="24"/>
      <c r="OEZ11" s="24"/>
      <c r="OFA11" s="24"/>
      <c r="OFB11" s="24"/>
      <c r="OFC11" s="24"/>
      <c r="OFD11" s="24"/>
      <c r="OFE11" s="24"/>
      <c r="OFF11" s="24"/>
      <c r="OFG11" s="24"/>
      <c r="OFH11" s="24"/>
      <c r="OFI11" s="24"/>
      <c r="OFJ11" s="24"/>
      <c r="OFK11" s="24"/>
      <c r="OFL11" s="24"/>
      <c r="OFM11" s="24"/>
      <c r="OFN11" s="24"/>
      <c r="OFO11" s="24"/>
      <c r="OFP11" s="24"/>
      <c r="OFQ11" s="24"/>
      <c r="OFR11" s="24"/>
      <c r="OFS11" s="24"/>
      <c r="OFT11" s="24"/>
      <c r="OFU11" s="24"/>
      <c r="OFV11" s="24"/>
      <c r="OFW11" s="24"/>
      <c r="OFX11" s="24"/>
      <c r="OFY11" s="24"/>
      <c r="OFZ11" s="24"/>
      <c r="OGA11" s="24"/>
      <c r="OGB11" s="24"/>
      <c r="OGC11" s="24"/>
      <c r="OGD11" s="24"/>
      <c r="OGE11" s="24"/>
      <c r="OGF11" s="24"/>
      <c r="OGG11" s="24"/>
      <c r="OGH11" s="24"/>
      <c r="OGI11" s="24"/>
      <c r="OGJ11" s="24"/>
      <c r="OGK11" s="24"/>
      <c r="OGL11" s="24"/>
      <c r="OGM11" s="24"/>
      <c r="OGN11" s="24"/>
      <c r="OGO11" s="24"/>
      <c r="OGP11" s="24"/>
      <c r="OGQ11" s="24"/>
      <c r="OGR11" s="24"/>
      <c r="OGS11" s="24"/>
      <c r="OGT11" s="24"/>
      <c r="OGU11" s="24"/>
      <c r="OGV11" s="24"/>
      <c r="OGW11" s="24"/>
      <c r="OGX11" s="24"/>
      <c r="OGY11" s="24"/>
      <c r="OGZ11" s="24"/>
      <c r="OHA11" s="24"/>
      <c r="OHB11" s="24"/>
      <c r="OHC11" s="24"/>
      <c r="OHD11" s="24"/>
      <c r="OHE11" s="24"/>
      <c r="OHF11" s="24"/>
      <c r="OHG11" s="24"/>
      <c r="OHH11" s="24"/>
      <c r="OHI11" s="24"/>
      <c r="OHJ11" s="24"/>
      <c r="OHK11" s="24"/>
      <c r="OHL11" s="24"/>
      <c r="OHM11" s="24"/>
      <c r="OHN11" s="24"/>
      <c r="OHO11" s="24"/>
      <c r="OHP11" s="24"/>
      <c r="OHQ11" s="24"/>
      <c r="OHR11" s="24"/>
      <c r="OHS11" s="24"/>
      <c r="OHT11" s="24"/>
      <c r="OHU11" s="24"/>
      <c r="OHV11" s="24"/>
      <c r="OHW11" s="24"/>
      <c r="OHX11" s="24"/>
      <c r="OHY11" s="24"/>
      <c r="OHZ11" s="24"/>
      <c r="OIA11" s="24"/>
      <c r="OIB11" s="24"/>
      <c r="OIC11" s="24"/>
      <c r="OID11" s="24"/>
      <c r="OIE11" s="24"/>
      <c r="OIF11" s="24"/>
      <c r="OIG11" s="24"/>
      <c r="OIH11" s="24"/>
      <c r="OII11" s="24"/>
      <c r="OIJ11" s="24"/>
      <c r="OIK11" s="24"/>
      <c r="OIL11" s="24"/>
      <c r="OIM11" s="24"/>
      <c r="OIN11" s="24"/>
      <c r="OIO11" s="24"/>
      <c r="OIP11" s="24"/>
      <c r="OIQ11" s="24"/>
      <c r="OIR11" s="24"/>
      <c r="OIS11" s="24"/>
      <c r="OIT11" s="24"/>
      <c r="OIU11" s="24"/>
      <c r="OIV11" s="24"/>
      <c r="OIW11" s="24"/>
      <c r="OIX11" s="24"/>
      <c r="OIY11" s="24"/>
      <c r="OIZ11" s="24"/>
      <c r="OJA11" s="24"/>
      <c r="OJB11" s="24"/>
      <c r="OJC11" s="24"/>
      <c r="OJD11" s="24"/>
      <c r="OJE11" s="24"/>
      <c r="OJF11" s="24"/>
      <c r="OJG11" s="24"/>
      <c r="OJH11" s="24"/>
      <c r="OJI11" s="24"/>
      <c r="OJJ11" s="24"/>
      <c r="OJK11" s="24"/>
      <c r="OJL11" s="24"/>
      <c r="OJM11" s="24"/>
      <c r="OJN11" s="24"/>
      <c r="OJO11" s="24"/>
      <c r="OJP11" s="24"/>
      <c r="OJQ11" s="24"/>
      <c r="OJR11" s="24"/>
      <c r="OJS11" s="24"/>
      <c r="OJT11" s="24"/>
      <c r="OJU11" s="24"/>
      <c r="OJV11" s="24"/>
      <c r="OJW11" s="24"/>
      <c r="OJX11" s="24"/>
      <c r="OJY11" s="24"/>
      <c r="OJZ11" s="24"/>
      <c r="OKA11" s="24"/>
      <c r="OKB11" s="24"/>
      <c r="OKC11" s="24"/>
      <c r="OKD11" s="24"/>
      <c r="OKE11" s="24"/>
      <c r="OKF11" s="24"/>
      <c r="OKG11" s="24"/>
      <c r="OKH11" s="24"/>
      <c r="OKI11" s="24"/>
      <c r="OKJ11" s="24"/>
      <c r="OKK11" s="24"/>
      <c r="OKL11" s="24"/>
      <c r="OKM11" s="24"/>
      <c r="OKN11" s="24"/>
      <c r="OKO11" s="24"/>
      <c r="OKP11" s="24"/>
      <c r="OKQ11" s="24"/>
      <c r="OKR11" s="24"/>
      <c r="OKS11" s="24"/>
      <c r="OKT11" s="24"/>
      <c r="OKU11" s="24"/>
      <c r="OKV11" s="24"/>
      <c r="OKW11" s="24"/>
      <c r="OKX11" s="24"/>
      <c r="OKY11" s="24"/>
      <c r="OKZ11" s="24"/>
      <c r="OLA11" s="24"/>
      <c r="OLB11" s="24"/>
      <c r="OLC11" s="24"/>
      <c r="OLD11" s="24"/>
      <c r="OLE11" s="24"/>
      <c r="OLF11" s="24"/>
      <c r="OLG11" s="24"/>
      <c r="OLH11" s="24"/>
      <c r="OLI11" s="24"/>
      <c r="OLJ11" s="24"/>
      <c r="OLK11" s="24"/>
      <c r="OLL11" s="24"/>
      <c r="OLM11" s="24"/>
      <c r="OLN11" s="24"/>
      <c r="OLO11" s="24"/>
      <c r="OLP11" s="24"/>
      <c r="OLQ11" s="24"/>
      <c r="OLR11" s="24"/>
      <c r="OLS11" s="24"/>
      <c r="OLT11" s="24"/>
      <c r="OLU11" s="24"/>
      <c r="OLV11" s="24"/>
      <c r="OLW11" s="24"/>
      <c r="OLX11" s="24"/>
      <c r="OLY11" s="24"/>
      <c r="OLZ11" s="24"/>
      <c r="OMA11" s="24"/>
      <c r="OMB11" s="24"/>
      <c r="OMC11" s="24"/>
      <c r="OMD11" s="24"/>
      <c r="OME11" s="24"/>
      <c r="OMF11" s="24"/>
      <c r="OMG11" s="24"/>
      <c r="OMH11" s="24"/>
      <c r="OMI11" s="24"/>
      <c r="OMJ11" s="24"/>
      <c r="OMK11" s="24"/>
      <c r="OML11" s="24"/>
      <c r="OMM11" s="24"/>
      <c r="OMN11" s="24"/>
      <c r="OMO11" s="24"/>
      <c r="OMP11" s="24"/>
      <c r="OMQ11" s="24"/>
      <c r="OMR11" s="24"/>
      <c r="OMS11" s="24"/>
      <c r="OMT11" s="24"/>
      <c r="OMU11" s="24"/>
      <c r="OMV11" s="24"/>
      <c r="OMW11" s="24"/>
      <c r="OMX11" s="24"/>
      <c r="OMY11" s="24"/>
      <c r="OMZ11" s="24"/>
      <c r="ONA11" s="24"/>
      <c r="ONB11" s="24"/>
      <c r="ONC11" s="24"/>
      <c r="OND11" s="24"/>
      <c r="ONE11" s="24"/>
      <c r="ONF11" s="24"/>
      <c r="ONG11" s="24"/>
      <c r="ONH11" s="24"/>
      <c r="ONI11" s="24"/>
      <c r="ONJ11" s="24"/>
      <c r="ONK11" s="24"/>
      <c r="ONL11" s="24"/>
      <c r="ONM11" s="24"/>
      <c r="ONN11" s="24"/>
      <c r="ONO11" s="24"/>
      <c r="ONP11" s="24"/>
      <c r="ONQ11" s="24"/>
      <c r="ONR11" s="24"/>
      <c r="ONS11" s="24"/>
      <c r="ONT11" s="24"/>
      <c r="ONU11" s="24"/>
      <c r="ONV11" s="24"/>
      <c r="ONW11" s="24"/>
      <c r="ONX11" s="24"/>
      <c r="ONY11" s="24"/>
      <c r="ONZ11" s="24"/>
      <c r="OOA11" s="24"/>
      <c r="OOB11" s="24"/>
      <c r="OOC11" s="24"/>
      <c r="OOD11" s="24"/>
      <c r="OOE11" s="24"/>
      <c r="OOF11" s="24"/>
      <c r="OOG11" s="24"/>
      <c r="OOH11" s="24"/>
      <c r="OOI11" s="24"/>
      <c r="OOJ11" s="24"/>
      <c r="OOK11" s="24"/>
      <c r="OOL11" s="24"/>
      <c r="OOM11" s="24"/>
      <c r="OON11" s="24"/>
      <c r="OOO11" s="24"/>
      <c r="OOP11" s="24"/>
      <c r="OOQ11" s="24"/>
      <c r="OOR11" s="24"/>
      <c r="OOS11" s="24"/>
      <c r="OOT11" s="24"/>
      <c r="OOU11" s="24"/>
      <c r="OOV11" s="24"/>
      <c r="OOW11" s="24"/>
      <c r="OOX11" s="24"/>
      <c r="OOY11" s="24"/>
      <c r="OOZ11" s="24"/>
      <c r="OPA11" s="24"/>
      <c r="OPB11" s="24"/>
      <c r="OPC11" s="24"/>
      <c r="OPD11" s="24"/>
      <c r="OPE11" s="24"/>
      <c r="OPF11" s="24"/>
      <c r="OPG11" s="24"/>
      <c r="OPH11" s="24"/>
      <c r="OPI11" s="24"/>
      <c r="OPJ11" s="24"/>
      <c r="OPK11" s="24"/>
      <c r="OPL11" s="24"/>
      <c r="OPM11" s="24"/>
      <c r="OPN11" s="24"/>
      <c r="OPO11" s="24"/>
      <c r="OPP11" s="24"/>
      <c r="OPQ11" s="24"/>
      <c r="OPR11" s="24"/>
      <c r="OPS11" s="24"/>
      <c r="OPT11" s="24"/>
      <c r="OPU11" s="24"/>
      <c r="OPV11" s="24"/>
      <c r="OPW11" s="24"/>
      <c r="OPX11" s="24"/>
      <c r="OPY11" s="24"/>
      <c r="OPZ11" s="24"/>
      <c r="OQA11" s="24"/>
      <c r="OQB11" s="24"/>
      <c r="OQC11" s="24"/>
      <c r="OQD11" s="24"/>
      <c r="OQE11" s="24"/>
      <c r="OQF11" s="24"/>
      <c r="OQG11" s="24"/>
      <c r="OQH11" s="24"/>
      <c r="OQI11" s="24"/>
      <c r="OQJ11" s="24"/>
      <c r="OQK11" s="24"/>
      <c r="OQL11" s="24"/>
      <c r="OQM11" s="24"/>
      <c r="OQN11" s="24"/>
      <c r="OQO11" s="24"/>
      <c r="OQP11" s="24"/>
      <c r="OQQ11" s="24"/>
      <c r="OQR11" s="24"/>
      <c r="OQS11" s="24"/>
      <c r="OQT11" s="24"/>
      <c r="OQU11" s="24"/>
      <c r="OQV11" s="24"/>
      <c r="OQW11" s="24"/>
      <c r="OQX11" s="24"/>
      <c r="OQY11" s="24"/>
      <c r="OQZ11" s="24"/>
      <c r="ORA11" s="24"/>
      <c r="ORB11" s="24"/>
      <c r="ORC11" s="24"/>
      <c r="ORD11" s="24"/>
      <c r="ORE11" s="24"/>
      <c r="ORF11" s="24"/>
      <c r="ORG11" s="24"/>
      <c r="ORH11" s="24"/>
      <c r="ORI11" s="24"/>
      <c r="ORJ11" s="24"/>
      <c r="ORK11" s="24"/>
      <c r="ORL11" s="24"/>
      <c r="ORM11" s="24"/>
      <c r="ORN11" s="24"/>
      <c r="ORO11" s="24"/>
      <c r="ORP11" s="24"/>
      <c r="ORQ11" s="24"/>
      <c r="ORR11" s="24"/>
      <c r="ORS11" s="24"/>
      <c r="ORT11" s="24"/>
      <c r="ORU11" s="24"/>
      <c r="ORV11" s="24"/>
      <c r="ORW11" s="24"/>
      <c r="ORX11" s="24"/>
      <c r="ORY11" s="24"/>
      <c r="ORZ11" s="24"/>
      <c r="OSA11" s="24"/>
      <c r="OSB11" s="24"/>
      <c r="OSC11" s="24"/>
      <c r="OSD11" s="24"/>
      <c r="OSE11" s="24"/>
      <c r="OSF11" s="24"/>
      <c r="OSG11" s="24"/>
      <c r="OSH11" s="24"/>
      <c r="OSI11" s="24"/>
      <c r="OSJ11" s="24"/>
      <c r="OSK11" s="24"/>
      <c r="OSL11" s="24"/>
      <c r="OSM11" s="24"/>
      <c r="OSN11" s="24"/>
      <c r="OSO11" s="24"/>
      <c r="OSP11" s="24"/>
      <c r="OSQ11" s="24"/>
      <c r="OSR11" s="24"/>
      <c r="OSS11" s="24"/>
      <c r="OST11" s="24"/>
      <c r="OSU11" s="24"/>
      <c r="OSV11" s="24"/>
      <c r="OSW11" s="24"/>
      <c r="OSX11" s="24"/>
      <c r="OSY11" s="24"/>
      <c r="OSZ11" s="24"/>
      <c r="OTA11" s="24"/>
      <c r="OTB11" s="24"/>
      <c r="OTC11" s="24"/>
      <c r="OTD11" s="24"/>
      <c r="OTE11" s="24"/>
      <c r="OTF11" s="24"/>
      <c r="OTG11" s="24"/>
      <c r="OTH11" s="24"/>
      <c r="OTI11" s="24"/>
      <c r="OTJ11" s="24"/>
      <c r="OTK11" s="24"/>
      <c r="OTL11" s="24"/>
      <c r="OTM11" s="24"/>
      <c r="OTN11" s="24"/>
      <c r="OTO11" s="24"/>
      <c r="OTP11" s="24"/>
      <c r="OTQ11" s="24"/>
      <c r="OTR11" s="24"/>
      <c r="OTS11" s="24"/>
      <c r="OTT11" s="24"/>
      <c r="OTU11" s="24"/>
      <c r="OTV11" s="24"/>
      <c r="OTW11" s="24"/>
      <c r="OTX11" s="24"/>
      <c r="OTY11" s="24"/>
      <c r="OTZ11" s="24"/>
      <c r="OUA11" s="24"/>
      <c r="OUB11" s="24"/>
      <c r="OUC11" s="24"/>
      <c r="OUD11" s="24"/>
      <c r="OUE11" s="24"/>
      <c r="OUF11" s="24"/>
      <c r="OUG11" s="24"/>
      <c r="OUH11" s="24"/>
      <c r="OUI11" s="24"/>
      <c r="OUJ11" s="24"/>
      <c r="OUK11" s="24"/>
      <c r="OUL11" s="24"/>
      <c r="OUM11" s="24"/>
      <c r="OUN11" s="24"/>
      <c r="OUO11" s="24"/>
      <c r="OUP11" s="24"/>
      <c r="OUQ11" s="24"/>
      <c r="OUR11" s="24"/>
      <c r="OUS11" s="24"/>
      <c r="OUT11" s="24"/>
      <c r="OUU11" s="24"/>
      <c r="OUV11" s="24"/>
      <c r="OUW11" s="24"/>
      <c r="OUX11" s="24"/>
      <c r="OUY11" s="24"/>
      <c r="OUZ11" s="24"/>
      <c r="OVA11" s="24"/>
      <c r="OVB11" s="24"/>
      <c r="OVC11" s="24"/>
      <c r="OVD11" s="24"/>
      <c r="OVE11" s="24"/>
      <c r="OVF11" s="24"/>
      <c r="OVG11" s="24"/>
      <c r="OVH11" s="24"/>
      <c r="OVI11" s="24"/>
      <c r="OVJ11" s="24"/>
      <c r="OVK11" s="24"/>
      <c r="OVL11" s="24"/>
      <c r="OVM11" s="24"/>
      <c r="OVN11" s="24"/>
      <c r="OVO11" s="24"/>
      <c r="OVP11" s="24"/>
      <c r="OVQ11" s="24"/>
      <c r="OVR11" s="24"/>
      <c r="OVS11" s="24"/>
      <c r="OVT11" s="24"/>
      <c r="OVU11" s="24"/>
      <c r="OVV11" s="24"/>
      <c r="OVW11" s="24"/>
      <c r="OVX11" s="24"/>
      <c r="OVY11" s="24"/>
      <c r="OVZ11" s="24"/>
      <c r="OWA11" s="24"/>
      <c r="OWB11" s="24"/>
      <c r="OWC11" s="24"/>
      <c r="OWD11" s="24"/>
      <c r="OWE11" s="24"/>
      <c r="OWF11" s="24"/>
      <c r="OWG11" s="24"/>
      <c r="OWH11" s="24"/>
      <c r="OWI11" s="24"/>
      <c r="OWJ11" s="24"/>
      <c r="OWK11" s="24"/>
      <c r="OWL11" s="24"/>
      <c r="OWM11" s="24"/>
      <c r="OWN11" s="24"/>
      <c r="OWO11" s="24"/>
      <c r="OWP11" s="24"/>
      <c r="OWQ11" s="24"/>
      <c r="OWR11" s="24"/>
      <c r="OWS11" s="24"/>
      <c r="OWT11" s="24"/>
      <c r="OWU11" s="24"/>
      <c r="OWV11" s="24"/>
      <c r="OWW11" s="24"/>
      <c r="OWX11" s="24"/>
      <c r="OWY11" s="24"/>
      <c r="OWZ11" s="24"/>
      <c r="OXA11" s="24"/>
      <c r="OXB11" s="24"/>
      <c r="OXC11" s="24"/>
      <c r="OXD11" s="24"/>
      <c r="OXE11" s="24"/>
      <c r="OXF11" s="24"/>
      <c r="OXG11" s="24"/>
      <c r="OXH11" s="24"/>
      <c r="OXI11" s="24"/>
      <c r="OXJ11" s="24"/>
      <c r="OXK11" s="24"/>
      <c r="OXL11" s="24"/>
      <c r="OXM11" s="24"/>
      <c r="OXN11" s="24"/>
      <c r="OXO11" s="24"/>
      <c r="OXP11" s="24"/>
      <c r="OXQ11" s="24"/>
      <c r="OXR11" s="24"/>
      <c r="OXS11" s="24"/>
      <c r="OXT11" s="24"/>
      <c r="OXU11" s="24"/>
      <c r="OXV11" s="24"/>
      <c r="OXW11" s="24"/>
      <c r="OXX11" s="24"/>
      <c r="OXY11" s="24"/>
      <c r="OXZ11" s="24"/>
      <c r="OYA11" s="24"/>
      <c r="OYB11" s="24"/>
      <c r="OYC11" s="24"/>
      <c r="OYD11" s="24"/>
      <c r="OYE11" s="24"/>
      <c r="OYF11" s="24"/>
      <c r="OYG11" s="24"/>
      <c r="OYH11" s="24"/>
      <c r="OYI11" s="24"/>
      <c r="OYJ11" s="24"/>
      <c r="OYK11" s="24"/>
      <c r="OYL11" s="24"/>
      <c r="OYM11" s="24"/>
      <c r="OYN11" s="24"/>
      <c r="OYO11" s="24"/>
      <c r="OYP11" s="24"/>
      <c r="OYQ11" s="24"/>
      <c r="OYR11" s="24"/>
      <c r="OYS11" s="24"/>
      <c r="OYT11" s="24"/>
      <c r="OYU11" s="24"/>
      <c r="OYV11" s="24"/>
      <c r="OYW11" s="24"/>
      <c r="OYX11" s="24"/>
      <c r="OYY11" s="24"/>
      <c r="OYZ11" s="24"/>
      <c r="OZA11" s="24"/>
      <c r="OZB11" s="24"/>
      <c r="OZC11" s="24"/>
      <c r="OZD11" s="24"/>
      <c r="OZE11" s="24"/>
      <c r="OZF11" s="24"/>
      <c r="OZG11" s="24"/>
      <c r="OZH11" s="24"/>
      <c r="OZI11" s="24"/>
      <c r="OZJ11" s="24"/>
      <c r="OZK11" s="24"/>
      <c r="OZL11" s="24"/>
      <c r="OZM11" s="24"/>
      <c r="OZN11" s="24"/>
      <c r="OZO11" s="24"/>
      <c r="OZP11" s="24"/>
      <c r="OZQ11" s="24"/>
      <c r="OZR11" s="24"/>
      <c r="OZS11" s="24"/>
      <c r="OZT11" s="24"/>
      <c r="OZU11" s="24"/>
      <c r="OZV11" s="24"/>
      <c r="OZW11" s="24"/>
      <c r="OZX11" s="24"/>
      <c r="OZY11" s="24"/>
      <c r="OZZ11" s="24"/>
      <c r="PAA11" s="24"/>
      <c r="PAB11" s="24"/>
      <c r="PAC11" s="24"/>
      <c r="PAD11" s="24"/>
      <c r="PAE11" s="24"/>
      <c r="PAF11" s="24"/>
      <c r="PAG11" s="24"/>
      <c r="PAH11" s="24"/>
      <c r="PAI11" s="24"/>
      <c r="PAJ11" s="24"/>
      <c r="PAK11" s="24"/>
      <c r="PAL11" s="24"/>
      <c r="PAM11" s="24"/>
      <c r="PAN11" s="24"/>
      <c r="PAO11" s="24"/>
      <c r="PAP11" s="24"/>
      <c r="PAQ11" s="24"/>
      <c r="PAR11" s="24"/>
      <c r="PAS11" s="24"/>
      <c r="PAT11" s="24"/>
      <c r="PAU11" s="24"/>
      <c r="PAV11" s="24"/>
      <c r="PAW11" s="24"/>
      <c r="PAX11" s="24"/>
      <c r="PAY11" s="24"/>
      <c r="PAZ11" s="24"/>
      <c r="PBA11" s="24"/>
      <c r="PBB11" s="24"/>
      <c r="PBC11" s="24"/>
      <c r="PBD11" s="24"/>
      <c r="PBE11" s="24"/>
      <c r="PBF11" s="24"/>
      <c r="PBG11" s="24"/>
      <c r="PBH11" s="24"/>
      <c r="PBI11" s="24"/>
      <c r="PBJ11" s="24"/>
      <c r="PBK11" s="24"/>
      <c r="PBL11" s="24"/>
      <c r="PBM11" s="24"/>
      <c r="PBN11" s="24"/>
      <c r="PBO11" s="24"/>
      <c r="PBP11" s="24"/>
      <c r="PBQ11" s="24"/>
      <c r="PBR11" s="24"/>
      <c r="PBS11" s="24"/>
      <c r="PBT11" s="24"/>
      <c r="PBU11" s="24"/>
      <c r="PBV11" s="24"/>
      <c r="PBW11" s="24"/>
      <c r="PBX11" s="24"/>
      <c r="PBY11" s="24"/>
      <c r="PBZ11" s="24"/>
      <c r="PCA11" s="24"/>
      <c r="PCB11" s="24"/>
      <c r="PCC11" s="24"/>
      <c r="PCD11" s="24"/>
      <c r="PCE11" s="24"/>
      <c r="PCF11" s="24"/>
      <c r="PCG11" s="24"/>
      <c r="PCH11" s="24"/>
      <c r="PCI11" s="24"/>
      <c r="PCJ11" s="24"/>
      <c r="PCK11" s="24"/>
      <c r="PCL11" s="24"/>
      <c r="PCM11" s="24"/>
      <c r="PCN11" s="24"/>
      <c r="PCO11" s="24"/>
      <c r="PCP11" s="24"/>
      <c r="PCQ11" s="24"/>
      <c r="PCR11" s="24"/>
      <c r="PCS11" s="24"/>
      <c r="PCT11" s="24"/>
      <c r="PCU11" s="24"/>
      <c r="PCV11" s="24"/>
      <c r="PCW11" s="24"/>
      <c r="PCX11" s="24"/>
      <c r="PCY11" s="24"/>
      <c r="PCZ11" s="24"/>
      <c r="PDA11" s="24"/>
      <c r="PDB11" s="24"/>
      <c r="PDC11" s="24"/>
      <c r="PDD11" s="24"/>
      <c r="PDE11" s="24"/>
      <c r="PDF11" s="24"/>
      <c r="PDG11" s="24"/>
      <c r="PDH11" s="24"/>
      <c r="PDI11" s="24"/>
      <c r="PDJ11" s="24"/>
      <c r="PDK11" s="24"/>
      <c r="PDL11" s="24"/>
      <c r="PDM11" s="24"/>
      <c r="PDN11" s="24"/>
      <c r="PDO11" s="24"/>
      <c r="PDP11" s="24"/>
      <c r="PDQ11" s="24"/>
      <c r="PDR11" s="24"/>
      <c r="PDS11" s="24"/>
      <c r="PDT11" s="24"/>
      <c r="PDU11" s="24"/>
      <c r="PDV11" s="24"/>
      <c r="PDW11" s="24"/>
      <c r="PDX11" s="24"/>
      <c r="PDY11" s="24"/>
      <c r="PDZ11" s="24"/>
      <c r="PEA11" s="24"/>
      <c r="PEB11" s="24"/>
      <c r="PEC11" s="24"/>
      <c r="PED11" s="24"/>
      <c r="PEE11" s="24"/>
      <c r="PEF11" s="24"/>
      <c r="PEG11" s="24"/>
      <c r="PEH11" s="24"/>
      <c r="PEI11" s="24"/>
      <c r="PEJ11" s="24"/>
      <c r="PEK11" s="24"/>
      <c r="PEL11" s="24"/>
      <c r="PEM11" s="24"/>
      <c r="PEN11" s="24"/>
      <c r="PEO11" s="24"/>
      <c r="PEP11" s="24"/>
      <c r="PEQ11" s="24"/>
      <c r="PER11" s="24"/>
      <c r="PES11" s="24"/>
      <c r="PET11" s="24"/>
      <c r="PEU11" s="24"/>
      <c r="PEV11" s="24"/>
      <c r="PEW11" s="24"/>
      <c r="PEX11" s="24"/>
      <c r="PEY11" s="24"/>
      <c r="PEZ11" s="24"/>
      <c r="PFA11" s="24"/>
      <c r="PFB11" s="24"/>
      <c r="PFC11" s="24"/>
      <c r="PFD11" s="24"/>
      <c r="PFE11" s="24"/>
      <c r="PFF11" s="24"/>
      <c r="PFG11" s="24"/>
      <c r="PFH11" s="24"/>
      <c r="PFI11" s="24"/>
      <c r="PFJ11" s="24"/>
      <c r="PFK11" s="24"/>
      <c r="PFL11" s="24"/>
      <c r="PFM11" s="24"/>
      <c r="PFN11" s="24"/>
      <c r="PFO11" s="24"/>
      <c r="PFP11" s="24"/>
      <c r="PFQ11" s="24"/>
      <c r="PFR11" s="24"/>
      <c r="PFS11" s="24"/>
      <c r="PFT11" s="24"/>
      <c r="PFU11" s="24"/>
      <c r="PFV11" s="24"/>
      <c r="PFW11" s="24"/>
      <c r="PFX11" s="24"/>
      <c r="PFY11" s="24"/>
      <c r="PFZ11" s="24"/>
      <c r="PGA11" s="24"/>
      <c r="PGB11" s="24"/>
      <c r="PGC11" s="24"/>
      <c r="PGD11" s="24"/>
      <c r="PGE11" s="24"/>
      <c r="PGF11" s="24"/>
      <c r="PGG11" s="24"/>
      <c r="PGH11" s="24"/>
      <c r="PGI11" s="24"/>
      <c r="PGJ11" s="24"/>
      <c r="PGK11" s="24"/>
      <c r="PGL11" s="24"/>
      <c r="PGM11" s="24"/>
      <c r="PGN11" s="24"/>
      <c r="PGO11" s="24"/>
      <c r="PGP11" s="24"/>
      <c r="PGQ11" s="24"/>
      <c r="PGR11" s="24"/>
      <c r="PGS11" s="24"/>
      <c r="PGT11" s="24"/>
      <c r="PGU11" s="24"/>
      <c r="PGV11" s="24"/>
      <c r="PGW11" s="24"/>
      <c r="PGX11" s="24"/>
      <c r="PGY11" s="24"/>
      <c r="PGZ11" s="24"/>
      <c r="PHA11" s="24"/>
      <c r="PHB11" s="24"/>
      <c r="PHC11" s="24"/>
      <c r="PHD11" s="24"/>
      <c r="PHE11" s="24"/>
      <c r="PHF11" s="24"/>
      <c r="PHG11" s="24"/>
      <c r="PHH11" s="24"/>
      <c r="PHI11" s="24"/>
      <c r="PHJ11" s="24"/>
      <c r="PHK11" s="24"/>
      <c r="PHL11" s="24"/>
      <c r="PHM11" s="24"/>
      <c r="PHN11" s="24"/>
      <c r="PHO11" s="24"/>
      <c r="PHP11" s="24"/>
      <c r="PHQ11" s="24"/>
      <c r="PHR11" s="24"/>
      <c r="PHS11" s="24"/>
      <c r="PHT11" s="24"/>
      <c r="PHU11" s="24"/>
      <c r="PHV11" s="24"/>
      <c r="PHW11" s="24"/>
      <c r="PHX11" s="24"/>
      <c r="PHY11" s="24"/>
      <c r="PHZ11" s="24"/>
      <c r="PIA11" s="24"/>
      <c r="PIB11" s="24"/>
      <c r="PIC11" s="24"/>
      <c r="PID11" s="24"/>
      <c r="PIE11" s="24"/>
      <c r="PIF11" s="24"/>
      <c r="PIG11" s="24"/>
      <c r="PIH11" s="24"/>
      <c r="PII11" s="24"/>
      <c r="PIJ11" s="24"/>
      <c r="PIK11" s="24"/>
      <c r="PIL11" s="24"/>
      <c r="PIM11" s="24"/>
      <c r="PIN11" s="24"/>
      <c r="PIO11" s="24"/>
      <c r="PIP11" s="24"/>
      <c r="PIQ11" s="24"/>
      <c r="PIR11" s="24"/>
      <c r="PIS11" s="24"/>
      <c r="PIT11" s="24"/>
      <c r="PIU11" s="24"/>
      <c r="PIV11" s="24"/>
      <c r="PIW11" s="24"/>
      <c r="PIX11" s="24"/>
      <c r="PIY11" s="24"/>
      <c r="PIZ11" s="24"/>
      <c r="PJA11" s="24"/>
      <c r="PJB11" s="24"/>
      <c r="PJC11" s="24"/>
      <c r="PJD11" s="24"/>
      <c r="PJE11" s="24"/>
      <c r="PJF11" s="24"/>
      <c r="PJG11" s="24"/>
      <c r="PJH11" s="24"/>
      <c r="PJI11" s="24"/>
      <c r="PJJ11" s="24"/>
      <c r="PJK11" s="24"/>
      <c r="PJL11" s="24"/>
      <c r="PJM11" s="24"/>
      <c r="PJN11" s="24"/>
      <c r="PJO11" s="24"/>
      <c r="PJP11" s="24"/>
      <c r="PJQ11" s="24"/>
      <c r="PJR11" s="24"/>
      <c r="PJS11" s="24"/>
      <c r="PJT11" s="24"/>
      <c r="PJU11" s="24"/>
      <c r="PJV11" s="24"/>
      <c r="PJW11" s="24"/>
      <c r="PJX11" s="24"/>
      <c r="PJY11" s="24"/>
      <c r="PJZ11" s="24"/>
      <c r="PKA11" s="24"/>
      <c r="PKB11" s="24"/>
      <c r="PKC11" s="24"/>
      <c r="PKD11" s="24"/>
      <c r="PKE11" s="24"/>
      <c r="PKF11" s="24"/>
      <c r="PKG11" s="24"/>
      <c r="PKH11" s="24"/>
      <c r="PKI11" s="24"/>
      <c r="PKJ11" s="24"/>
      <c r="PKK11" s="24"/>
      <c r="PKL11" s="24"/>
      <c r="PKM11" s="24"/>
      <c r="PKN11" s="24"/>
      <c r="PKO11" s="24"/>
      <c r="PKP11" s="24"/>
      <c r="PKQ11" s="24"/>
      <c r="PKR11" s="24"/>
      <c r="PKS11" s="24"/>
      <c r="PKT11" s="24"/>
      <c r="PKU11" s="24"/>
      <c r="PKV11" s="24"/>
      <c r="PKW11" s="24"/>
      <c r="PKX11" s="24"/>
      <c r="PKY11" s="24"/>
      <c r="PKZ11" s="24"/>
      <c r="PLA11" s="24"/>
      <c r="PLB11" s="24"/>
      <c r="PLC11" s="24"/>
      <c r="PLD11" s="24"/>
      <c r="PLE11" s="24"/>
      <c r="PLF11" s="24"/>
      <c r="PLG11" s="24"/>
      <c r="PLH11" s="24"/>
      <c r="PLI11" s="24"/>
      <c r="PLJ11" s="24"/>
      <c r="PLK11" s="24"/>
      <c r="PLL11" s="24"/>
      <c r="PLM11" s="24"/>
      <c r="PLN11" s="24"/>
      <c r="PLO11" s="24"/>
      <c r="PLP11" s="24"/>
      <c r="PLQ11" s="24"/>
      <c r="PLR11" s="24"/>
      <c r="PLS11" s="24"/>
      <c r="PLT11" s="24"/>
      <c r="PLU11" s="24"/>
      <c r="PLV11" s="24"/>
      <c r="PLW11" s="24"/>
      <c r="PLX11" s="24"/>
      <c r="PLY11" s="24"/>
      <c r="PLZ11" s="24"/>
      <c r="PMA11" s="24"/>
      <c r="PMB11" s="24"/>
      <c r="PMC11" s="24"/>
      <c r="PMD11" s="24"/>
      <c r="PME11" s="24"/>
      <c r="PMF11" s="24"/>
      <c r="PMG11" s="24"/>
      <c r="PMH11" s="24"/>
      <c r="PMI11" s="24"/>
      <c r="PMJ11" s="24"/>
      <c r="PMK11" s="24"/>
      <c r="PML11" s="24"/>
      <c r="PMM11" s="24"/>
      <c r="PMN11" s="24"/>
      <c r="PMO11" s="24"/>
      <c r="PMP11" s="24"/>
      <c r="PMQ11" s="24"/>
      <c r="PMR11" s="24"/>
      <c r="PMS11" s="24"/>
      <c r="PMT11" s="24"/>
      <c r="PMU11" s="24"/>
      <c r="PMV11" s="24"/>
      <c r="PMW11" s="24"/>
      <c r="PMX11" s="24"/>
      <c r="PMY11" s="24"/>
      <c r="PMZ11" s="24"/>
      <c r="PNA11" s="24"/>
      <c r="PNB11" s="24"/>
      <c r="PNC11" s="24"/>
      <c r="PND11" s="24"/>
      <c r="PNE11" s="24"/>
      <c r="PNF11" s="24"/>
      <c r="PNG11" s="24"/>
      <c r="PNH11" s="24"/>
      <c r="PNI11" s="24"/>
      <c r="PNJ11" s="24"/>
      <c r="PNK11" s="24"/>
      <c r="PNL11" s="24"/>
      <c r="PNM11" s="24"/>
      <c r="PNN11" s="24"/>
      <c r="PNO11" s="24"/>
      <c r="PNP11" s="24"/>
      <c r="PNQ11" s="24"/>
      <c r="PNR11" s="24"/>
      <c r="PNS11" s="24"/>
      <c r="PNT11" s="24"/>
      <c r="PNU11" s="24"/>
      <c r="PNV11" s="24"/>
      <c r="PNW11" s="24"/>
      <c r="PNX11" s="24"/>
      <c r="PNY11" s="24"/>
      <c r="PNZ11" s="24"/>
      <c r="POA11" s="24"/>
      <c r="POB11" s="24"/>
      <c r="POC11" s="24"/>
      <c r="POD11" s="24"/>
      <c r="POE11" s="24"/>
      <c r="POF11" s="24"/>
      <c r="POG11" s="24"/>
      <c r="POH11" s="24"/>
      <c r="POI11" s="24"/>
      <c r="POJ11" s="24"/>
      <c r="POK11" s="24"/>
      <c r="POL11" s="24"/>
      <c r="POM11" s="24"/>
      <c r="PON11" s="24"/>
      <c r="POO11" s="24"/>
      <c r="POP11" s="24"/>
      <c r="POQ11" s="24"/>
      <c r="POR11" s="24"/>
      <c r="POS11" s="24"/>
      <c r="POT11" s="24"/>
      <c r="POU11" s="24"/>
      <c r="POV11" s="24"/>
      <c r="POW11" s="24"/>
      <c r="POX11" s="24"/>
      <c r="POY11" s="24"/>
      <c r="POZ11" s="24"/>
      <c r="PPA11" s="24"/>
      <c r="PPB11" s="24"/>
      <c r="PPC11" s="24"/>
      <c r="PPD11" s="24"/>
      <c r="PPE11" s="24"/>
      <c r="PPF11" s="24"/>
      <c r="PPG11" s="24"/>
      <c r="PPH11" s="24"/>
      <c r="PPI11" s="24"/>
      <c r="PPJ11" s="24"/>
      <c r="PPK11" s="24"/>
      <c r="PPL11" s="24"/>
      <c r="PPM11" s="24"/>
      <c r="PPN11" s="24"/>
      <c r="PPO11" s="24"/>
      <c r="PPP11" s="24"/>
      <c r="PPQ11" s="24"/>
      <c r="PPR11" s="24"/>
      <c r="PPS11" s="24"/>
      <c r="PPT11" s="24"/>
      <c r="PPU11" s="24"/>
      <c r="PPV11" s="24"/>
      <c r="PPW11" s="24"/>
      <c r="PPX11" s="24"/>
      <c r="PPY11" s="24"/>
      <c r="PPZ11" s="24"/>
      <c r="PQA11" s="24"/>
      <c r="PQB11" s="24"/>
      <c r="PQC11" s="24"/>
      <c r="PQD11" s="24"/>
      <c r="PQE11" s="24"/>
      <c r="PQF11" s="24"/>
      <c r="PQG11" s="24"/>
      <c r="PQH11" s="24"/>
      <c r="PQI11" s="24"/>
      <c r="PQJ11" s="24"/>
      <c r="PQK11" s="24"/>
      <c r="PQL11" s="24"/>
      <c r="PQM11" s="24"/>
      <c r="PQN11" s="24"/>
      <c r="PQO11" s="24"/>
      <c r="PQP11" s="24"/>
      <c r="PQQ11" s="24"/>
      <c r="PQR11" s="24"/>
      <c r="PQS11" s="24"/>
      <c r="PQT11" s="24"/>
      <c r="PQU11" s="24"/>
      <c r="PQV11" s="24"/>
      <c r="PQW11" s="24"/>
      <c r="PQX11" s="24"/>
      <c r="PQY11" s="24"/>
      <c r="PQZ11" s="24"/>
      <c r="PRA11" s="24"/>
      <c r="PRB11" s="24"/>
      <c r="PRC11" s="24"/>
      <c r="PRD11" s="24"/>
      <c r="PRE11" s="24"/>
      <c r="PRF11" s="24"/>
      <c r="PRG11" s="24"/>
      <c r="PRH11" s="24"/>
      <c r="PRI11" s="24"/>
      <c r="PRJ11" s="24"/>
      <c r="PRK11" s="24"/>
      <c r="PRL11" s="24"/>
      <c r="PRM11" s="24"/>
      <c r="PRN11" s="24"/>
      <c r="PRO11" s="24"/>
      <c r="PRP11" s="24"/>
      <c r="PRQ11" s="24"/>
      <c r="PRR11" s="24"/>
      <c r="PRS11" s="24"/>
      <c r="PRT11" s="24"/>
      <c r="PRU11" s="24"/>
      <c r="PRV11" s="24"/>
      <c r="PRW11" s="24"/>
      <c r="PRX11" s="24"/>
      <c r="PRY11" s="24"/>
      <c r="PRZ11" s="24"/>
      <c r="PSA11" s="24"/>
      <c r="PSB11" s="24"/>
      <c r="PSC11" s="24"/>
      <c r="PSD11" s="24"/>
      <c r="PSE11" s="24"/>
      <c r="PSF11" s="24"/>
      <c r="PSG11" s="24"/>
      <c r="PSH11" s="24"/>
      <c r="PSI11" s="24"/>
      <c r="PSJ11" s="24"/>
      <c r="PSK11" s="24"/>
      <c r="PSL11" s="24"/>
      <c r="PSM11" s="24"/>
      <c r="PSN11" s="24"/>
      <c r="PSO11" s="24"/>
      <c r="PSP11" s="24"/>
      <c r="PSQ11" s="24"/>
      <c r="PSR11" s="24"/>
      <c r="PSS11" s="24"/>
      <c r="PST11" s="24"/>
      <c r="PSU11" s="24"/>
      <c r="PSV11" s="24"/>
      <c r="PSW11" s="24"/>
      <c r="PSX11" s="24"/>
      <c r="PSY11" s="24"/>
      <c r="PSZ11" s="24"/>
      <c r="PTA11" s="24"/>
      <c r="PTB11" s="24"/>
      <c r="PTC11" s="24"/>
      <c r="PTD11" s="24"/>
      <c r="PTE11" s="24"/>
      <c r="PTF11" s="24"/>
      <c r="PTG11" s="24"/>
      <c r="PTH11" s="24"/>
      <c r="PTI11" s="24"/>
      <c r="PTJ11" s="24"/>
      <c r="PTK11" s="24"/>
      <c r="PTL11" s="24"/>
      <c r="PTM11" s="24"/>
      <c r="PTN11" s="24"/>
      <c r="PTO11" s="24"/>
      <c r="PTP11" s="24"/>
      <c r="PTQ11" s="24"/>
      <c r="PTR11" s="24"/>
      <c r="PTS11" s="24"/>
      <c r="PTT11" s="24"/>
      <c r="PTU11" s="24"/>
      <c r="PTV11" s="24"/>
      <c r="PTW11" s="24"/>
      <c r="PTX11" s="24"/>
      <c r="PTY11" s="24"/>
      <c r="PTZ11" s="24"/>
      <c r="PUA11" s="24"/>
      <c r="PUB11" s="24"/>
      <c r="PUC11" s="24"/>
      <c r="PUD11" s="24"/>
      <c r="PUE11" s="24"/>
      <c r="PUF11" s="24"/>
      <c r="PUG11" s="24"/>
      <c r="PUH11" s="24"/>
      <c r="PUI11" s="24"/>
      <c r="PUJ11" s="24"/>
      <c r="PUK11" s="24"/>
      <c r="PUL11" s="24"/>
      <c r="PUM11" s="24"/>
      <c r="PUN11" s="24"/>
      <c r="PUO11" s="24"/>
      <c r="PUP11" s="24"/>
      <c r="PUQ11" s="24"/>
      <c r="PUR11" s="24"/>
      <c r="PUS11" s="24"/>
      <c r="PUT11" s="24"/>
      <c r="PUU11" s="24"/>
      <c r="PUV11" s="24"/>
      <c r="PUW11" s="24"/>
      <c r="PUX11" s="24"/>
      <c r="PUY11" s="24"/>
      <c r="PUZ11" s="24"/>
      <c r="PVA11" s="24"/>
      <c r="PVB11" s="24"/>
      <c r="PVC11" s="24"/>
      <c r="PVD11" s="24"/>
      <c r="PVE11" s="24"/>
      <c r="PVF11" s="24"/>
      <c r="PVG11" s="24"/>
      <c r="PVH11" s="24"/>
      <c r="PVI11" s="24"/>
      <c r="PVJ11" s="24"/>
      <c r="PVK11" s="24"/>
      <c r="PVL11" s="24"/>
      <c r="PVM11" s="24"/>
      <c r="PVN11" s="24"/>
      <c r="PVO11" s="24"/>
      <c r="PVP11" s="24"/>
      <c r="PVQ11" s="24"/>
      <c r="PVR11" s="24"/>
      <c r="PVS11" s="24"/>
      <c r="PVT11" s="24"/>
      <c r="PVU11" s="24"/>
      <c r="PVV11" s="24"/>
      <c r="PVW11" s="24"/>
      <c r="PVX11" s="24"/>
      <c r="PVY11" s="24"/>
      <c r="PVZ11" s="24"/>
      <c r="PWA11" s="24"/>
      <c r="PWB11" s="24"/>
      <c r="PWC11" s="24"/>
      <c r="PWD11" s="24"/>
      <c r="PWE11" s="24"/>
      <c r="PWF11" s="24"/>
      <c r="PWG11" s="24"/>
      <c r="PWH11" s="24"/>
      <c r="PWI11" s="24"/>
      <c r="PWJ11" s="24"/>
      <c r="PWK11" s="24"/>
      <c r="PWL11" s="24"/>
      <c r="PWM11" s="24"/>
      <c r="PWN11" s="24"/>
      <c r="PWO11" s="24"/>
      <c r="PWP11" s="24"/>
      <c r="PWQ11" s="24"/>
      <c r="PWR11" s="24"/>
      <c r="PWS11" s="24"/>
      <c r="PWT11" s="24"/>
      <c r="PWU11" s="24"/>
      <c r="PWV11" s="24"/>
      <c r="PWW11" s="24"/>
      <c r="PWX11" s="24"/>
      <c r="PWY11" s="24"/>
      <c r="PWZ11" s="24"/>
      <c r="PXA11" s="24"/>
      <c r="PXB11" s="24"/>
      <c r="PXC11" s="24"/>
      <c r="PXD11" s="24"/>
      <c r="PXE11" s="24"/>
      <c r="PXF11" s="24"/>
      <c r="PXG11" s="24"/>
      <c r="PXH11" s="24"/>
      <c r="PXI11" s="24"/>
      <c r="PXJ11" s="24"/>
      <c r="PXK11" s="24"/>
      <c r="PXL11" s="24"/>
      <c r="PXM11" s="24"/>
      <c r="PXN11" s="24"/>
      <c r="PXO11" s="24"/>
      <c r="PXP11" s="24"/>
      <c r="PXQ11" s="24"/>
      <c r="PXR11" s="24"/>
      <c r="PXS11" s="24"/>
      <c r="PXT11" s="24"/>
      <c r="PXU11" s="24"/>
      <c r="PXV11" s="24"/>
      <c r="PXW11" s="24"/>
      <c r="PXX11" s="24"/>
      <c r="PXY11" s="24"/>
      <c r="PXZ11" s="24"/>
      <c r="PYA11" s="24"/>
      <c r="PYB11" s="24"/>
      <c r="PYC11" s="24"/>
      <c r="PYD11" s="24"/>
      <c r="PYE11" s="24"/>
      <c r="PYF11" s="24"/>
      <c r="PYG11" s="24"/>
      <c r="PYH11" s="24"/>
      <c r="PYI11" s="24"/>
      <c r="PYJ11" s="24"/>
      <c r="PYK11" s="24"/>
      <c r="PYL11" s="24"/>
      <c r="PYM11" s="24"/>
      <c r="PYN11" s="24"/>
      <c r="PYO11" s="24"/>
      <c r="PYP11" s="24"/>
      <c r="PYQ11" s="24"/>
      <c r="PYR11" s="24"/>
      <c r="PYS11" s="24"/>
      <c r="PYT11" s="24"/>
      <c r="PYU11" s="24"/>
      <c r="PYV11" s="24"/>
      <c r="PYW11" s="24"/>
      <c r="PYX11" s="24"/>
      <c r="PYY11" s="24"/>
      <c r="PYZ11" s="24"/>
      <c r="PZA11" s="24"/>
      <c r="PZB11" s="24"/>
      <c r="PZC11" s="24"/>
      <c r="PZD11" s="24"/>
      <c r="PZE11" s="24"/>
      <c r="PZF11" s="24"/>
      <c r="PZG11" s="24"/>
      <c r="PZH11" s="24"/>
      <c r="PZI11" s="24"/>
      <c r="PZJ11" s="24"/>
      <c r="PZK11" s="24"/>
      <c r="PZL11" s="24"/>
      <c r="PZM11" s="24"/>
      <c r="PZN11" s="24"/>
      <c r="PZO11" s="24"/>
      <c r="PZP11" s="24"/>
      <c r="PZQ11" s="24"/>
      <c r="PZR11" s="24"/>
      <c r="PZS11" s="24"/>
      <c r="PZT11" s="24"/>
      <c r="PZU11" s="24"/>
      <c r="PZV11" s="24"/>
      <c r="PZW11" s="24"/>
      <c r="PZX11" s="24"/>
      <c r="PZY11" s="24"/>
      <c r="PZZ11" s="24"/>
      <c r="QAA11" s="24"/>
      <c r="QAB11" s="24"/>
      <c r="QAC11" s="24"/>
      <c r="QAD11" s="24"/>
      <c r="QAE11" s="24"/>
      <c r="QAF11" s="24"/>
      <c r="QAG11" s="24"/>
      <c r="QAH11" s="24"/>
      <c r="QAI11" s="24"/>
      <c r="QAJ11" s="24"/>
      <c r="QAK11" s="24"/>
      <c r="QAL11" s="24"/>
      <c r="QAM11" s="24"/>
      <c r="QAN11" s="24"/>
      <c r="QAO11" s="24"/>
      <c r="QAP11" s="24"/>
      <c r="QAQ11" s="24"/>
      <c r="QAR11" s="24"/>
      <c r="QAS11" s="24"/>
      <c r="QAT11" s="24"/>
      <c r="QAU11" s="24"/>
      <c r="QAV11" s="24"/>
      <c r="QAW11" s="24"/>
      <c r="QAX11" s="24"/>
      <c r="QAY11" s="24"/>
      <c r="QAZ11" s="24"/>
      <c r="QBA11" s="24"/>
      <c r="QBB11" s="24"/>
      <c r="QBC11" s="24"/>
      <c r="QBD11" s="24"/>
      <c r="QBE11" s="24"/>
      <c r="QBF11" s="24"/>
      <c r="QBG11" s="24"/>
      <c r="QBH11" s="24"/>
      <c r="QBI11" s="24"/>
      <c r="QBJ11" s="24"/>
      <c r="QBK11" s="24"/>
      <c r="QBL11" s="24"/>
      <c r="QBM11" s="24"/>
      <c r="QBN11" s="24"/>
      <c r="QBO11" s="24"/>
      <c r="QBP11" s="24"/>
      <c r="QBQ11" s="24"/>
      <c r="QBR11" s="24"/>
      <c r="QBS11" s="24"/>
      <c r="QBT11" s="24"/>
      <c r="QBU11" s="24"/>
      <c r="QBV11" s="24"/>
      <c r="QBW11" s="24"/>
      <c r="QBX11" s="24"/>
      <c r="QBY11" s="24"/>
      <c r="QBZ11" s="24"/>
      <c r="QCA11" s="24"/>
      <c r="QCB11" s="24"/>
      <c r="QCC11" s="24"/>
      <c r="QCD11" s="24"/>
      <c r="QCE11" s="24"/>
      <c r="QCF11" s="24"/>
      <c r="QCG11" s="24"/>
      <c r="QCH11" s="24"/>
      <c r="QCI11" s="24"/>
      <c r="QCJ11" s="24"/>
      <c r="QCK11" s="24"/>
      <c r="QCL11" s="24"/>
      <c r="QCM11" s="24"/>
      <c r="QCN11" s="24"/>
      <c r="QCO11" s="24"/>
      <c r="QCP11" s="24"/>
      <c r="QCQ11" s="24"/>
      <c r="QCR11" s="24"/>
      <c r="QCS11" s="24"/>
      <c r="QCT11" s="24"/>
      <c r="QCU11" s="24"/>
      <c r="QCV11" s="24"/>
      <c r="QCW11" s="24"/>
      <c r="QCX11" s="24"/>
      <c r="QCY11" s="24"/>
      <c r="QCZ11" s="24"/>
      <c r="QDA11" s="24"/>
      <c r="QDB11" s="24"/>
      <c r="QDC11" s="24"/>
      <c r="QDD11" s="24"/>
      <c r="QDE11" s="24"/>
      <c r="QDF11" s="24"/>
      <c r="QDG11" s="24"/>
      <c r="QDH11" s="24"/>
      <c r="QDI11" s="24"/>
      <c r="QDJ11" s="24"/>
      <c r="QDK11" s="24"/>
      <c r="QDL11" s="24"/>
      <c r="QDM11" s="24"/>
      <c r="QDN11" s="24"/>
      <c r="QDO11" s="24"/>
      <c r="QDP11" s="24"/>
      <c r="QDQ11" s="24"/>
      <c r="QDR11" s="24"/>
      <c r="QDS11" s="24"/>
      <c r="QDT11" s="24"/>
      <c r="QDU11" s="24"/>
      <c r="QDV11" s="24"/>
      <c r="QDW11" s="24"/>
      <c r="QDX11" s="24"/>
      <c r="QDY11" s="24"/>
      <c r="QDZ11" s="24"/>
      <c r="QEA11" s="24"/>
      <c r="QEB11" s="24"/>
      <c r="QEC11" s="24"/>
      <c r="QED11" s="24"/>
      <c r="QEE11" s="24"/>
      <c r="QEF11" s="24"/>
      <c r="QEG11" s="24"/>
      <c r="QEH11" s="24"/>
      <c r="QEI11" s="24"/>
      <c r="QEJ11" s="24"/>
      <c r="QEK11" s="24"/>
      <c r="QEL11" s="24"/>
      <c r="QEM11" s="24"/>
      <c r="QEN11" s="24"/>
      <c r="QEO11" s="24"/>
      <c r="QEP11" s="24"/>
      <c r="QEQ11" s="24"/>
      <c r="QER11" s="24"/>
      <c r="QES11" s="24"/>
      <c r="QET11" s="24"/>
      <c r="QEU11" s="24"/>
      <c r="QEV11" s="24"/>
      <c r="QEW11" s="24"/>
      <c r="QEX11" s="24"/>
      <c r="QEY11" s="24"/>
      <c r="QEZ11" s="24"/>
      <c r="QFA11" s="24"/>
      <c r="QFB11" s="24"/>
      <c r="QFC11" s="24"/>
      <c r="QFD11" s="24"/>
      <c r="QFE11" s="24"/>
      <c r="QFF11" s="24"/>
      <c r="QFG11" s="24"/>
      <c r="QFH11" s="24"/>
      <c r="QFI11" s="24"/>
      <c r="QFJ11" s="24"/>
      <c r="QFK11" s="24"/>
      <c r="QFL11" s="24"/>
      <c r="QFM11" s="24"/>
      <c r="QFN11" s="24"/>
      <c r="QFO11" s="24"/>
      <c r="QFP11" s="24"/>
      <c r="QFQ11" s="24"/>
      <c r="QFR11" s="24"/>
      <c r="QFS11" s="24"/>
      <c r="QFT11" s="24"/>
      <c r="QFU11" s="24"/>
      <c r="QFV11" s="24"/>
      <c r="QFW11" s="24"/>
      <c r="QFX11" s="24"/>
      <c r="QFY11" s="24"/>
      <c r="QFZ11" s="24"/>
      <c r="QGA11" s="24"/>
      <c r="QGB11" s="24"/>
      <c r="QGC11" s="24"/>
      <c r="QGD11" s="24"/>
      <c r="QGE11" s="24"/>
      <c r="QGF11" s="24"/>
      <c r="QGG11" s="24"/>
      <c r="QGH11" s="24"/>
      <c r="QGI11" s="24"/>
      <c r="QGJ11" s="24"/>
      <c r="QGK11" s="24"/>
      <c r="QGL11" s="24"/>
      <c r="QGM11" s="24"/>
      <c r="QGN11" s="24"/>
      <c r="QGO11" s="24"/>
      <c r="QGP11" s="24"/>
      <c r="QGQ11" s="24"/>
      <c r="QGR11" s="24"/>
      <c r="QGS11" s="24"/>
      <c r="QGT11" s="24"/>
      <c r="QGU11" s="24"/>
      <c r="QGV11" s="24"/>
      <c r="QGW11" s="24"/>
      <c r="QGX11" s="24"/>
      <c r="QGY11" s="24"/>
      <c r="QGZ11" s="24"/>
      <c r="QHA11" s="24"/>
      <c r="QHB11" s="24"/>
      <c r="QHC11" s="24"/>
      <c r="QHD11" s="24"/>
      <c r="QHE11" s="24"/>
      <c r="QHF11" s="24"/>
      <c r="QHG11" s="24"/>
      <c r="QHH11" s="24"/>
      <c r="QHI11" s="24"/>
      <c r="QHJ11" s="24"/>
      <c r="QHK11" s="24"/>
      <c r="QHL11" s="24"/>
      <c r="QHM11" s="24"/>
      <c r="QHN11" s="24"/>
      <c r="QHO11" s="24"/>
      <c r="QHP11" s="24"/>
      <c r="QHQ11" s="24"/>
      <c r="QHR11" s="24"/>
      <c r="QHS11" s="24"/>
      <c r="QHT11" s="24"/>
      <c r="QHU11" s="24"/>
      <c r="QHV11" s="24"/>
      <c r="QHW11" s="24"/>
      <c r="QHX11" s="24"/>
      <c r="QHY11" s="24"/>
      <c r="QHZ11" s="24"/>
      <c r="QIA11" s="24"/>
      <c r="QIB11" s="24"/>
      <c r="QIC11" s="24"/>
      <c r="QID11" s="24"/>
      <c r="QIE11" s="24"/>
      <c r="QIF11" s="24"/>
      <c r="QIG11" s="24"/>
      <c r="QIH11" s="24"/>
      <c r="QII11" s="24"/>
      <c r="QIJ11" s="24"/>
      <c r="QIK11" s="24"/>
      <c r="QIL11" s="24"/>
      <c r="QIM11" s="24"/>
      <c r="QIN11" s="24"/>
      <c r="QIO11" s="24"/>
      <c r="QIP11" s="24"/>
      <c r="QIQ11" s="24"/>
      <c r="QIR11" s="24"/>
      <c r="QIS11" s="24"/>
      <c r="QIT11" s="24"/>
      <c r="QIU11" s="24"/>
      <c r="QIV11" s="24"/>
      <c r="QIW11" s="24"/>
      <c r="QIX11" s="24"/>
      <c r="QIY11" s="24"/>
      <c r="QIZ11" s="24"/>
      <c r="QJA11" s="24"/>
      <c r="QJB11" s="24"/>
      <c r="QJC11" s="24"/>
      <c r="QJD11" s="24"/>
      <c r="QJE11" s="24"/>
      <c r="QJF11" s="24"/>
      <c r="QJG11" s="24"/>
      <c r="QJH11" s="24"/>
      <c r="QJI11" s="24"/>
      <c r="QJJ11" s="24"/>
      <c r="QJK11" s="24"/>
      <c r="QJL11" s="24"/>
      <c r="QJM11" s="24"/>
      <c r="QJN11" s="24"/>
      <c r="QJO11" s="24"/>
      <c r="QJP11" s="24"/>
      <c r="QJQ11" s="24"/>
      <c r="QJR11" s="24"/>
      <c r="QJS11" s="24"/>
      <c r="QJT11" s="24"/>
      <c r="QJU11" s="24"/>
      <c r="QJV11" s="24"/>
      <c r="QJW11" s="24"/>
      <c r="QJX11" s="24"/>
      <c r="QJY11" s="24"/>
      <c r="QJZ11" s="24"/>
      <c r="QKA11" s="24"/>
      <c r="QKB11" s="24"/>
      <c r="QKC11" s="24"/>
      <c r="QKD11" s="24"/>
      <c r="QKE11" s="24"/>
      <c r="QKF11" s="24"/>
      <c r="QKG11" s="24"/>
      <c r="QKH11" s="24"/>
      <c r="QKI11" s="24"/>
      <c r="QKJ11" s="24"/>
      <c r="QKK11" s="24"/>
      <c r="QKL11" s="24"/>
      <c r="QKM11" s="24"/>
      <c r="QKN11" s="24"/>
      <c r="QKO11" s="24"/>
      <c r="QKP11" s="24"/>
      <c r="QKQ11" s="24"/>
      <c r="QKR11" s="24"/>
      <c r="QKS11" s="24"/>
      <c r="QKT11" s="24"/>
      <c r="QKU11" s="24"/>
      <c r="QKV11" s="24"/>
      <c r="QKW11" s="24"/>
      <c r="QKX11" s="24"/>
      <c r="QKY11" s="24"/>
      <c r="QKZ11" s="24"/>
      <c r="QLA11" s="24"/>
      <c r="QLB11" s="24"/>
      <c r="QLC11" s="24"/>
      <c r="QLD11" s="24"/>
      <c r="QLE11" s="24"/>
      <c r="QLF11" s="24"/>
      <c r="QLG11" s="24"/>
      <c r="QLH11" s="24"/>
      <c r="QLI11" s="24"/>
      <c r="QLJ11" s="24"/>
      <c r="QLK11" s="24"/>
      <c r="QLL11" s="24"/>
      <c r="QLM11" s="24"/>
      <c r="QLN11" s="24"/>
      <c r="QLO11" s="24"/>
      <c r="QLP11" s="24"/>
      <c r="QLQ11" s="24"/>
      <c r="QLR11" s="24"/>
      <c r="QLS11" s="24"/>
      <c r="QLT11" s="24"/>
      <c r="QLU11" s="24"/>
      <c r="QLV11" s="24"/>
      <c r="QLW11" s="24"/>
      <c r="QLX11" s="24"/>
      <c r="QLY11" s="24"/>
      <c r="QLZ11" s="24"/>
      <c r="QMA11" s="24"/>
      <c r="QMB11" s="24"/>
      <c r="QMC11" s="24"/>
      <c r="QMD11" s="24"/>
      <c r="QME11" s="24"/>
      <c r="QMF11" s="24"/>
      <c r="QMG11" s="24"/>
      <c r="QMH11" s="24"/>
      <c r="QMI11" s="24"/>
      <c r="QMJ11" s="24"/>
      <c r="QMK11" s="24"/>
      <c r="QML11" s="24"/>
      <c r="QMM11" s="24"/>
      <c r="QMN11" s="24"/>
      <c r="QMO11" s="24"/>
      <c r="QMP11" s="24"/>
      <c r="QMQ11" s="24"/>
      <c r="QMR11" s="24"/>
      <c r="QMS11" s="24"/>
      <c r="QMT11" s="24"/>
      <c r="QMU11" s="24"/>
      <c r="QMV11" s="24"/>
      <c r="QMW11" s="24"/>
      <c r="QMX11" s="24"/>
      <c r="QMY11" s="24"/>
      <c r="QMZ11" s="24"/>
      <c r="QNA11" s="24"/>
      <c r="QNB11" s="24"/>
      <c r="QNC11" s="24"/>
      <c r="QND11" s="24"/>
      <c r="QNE11" s="24"/>
      <c r="QNF11" s="24"/>
      <c r="QNG11" s="24"/>
      <c r="QNH11" s="24"/>
      <c r="QNI11" s="24"/>
      <c r="QNJ11" s="24"/>
      <c r="QNK11" s="24"/>
      <c r="QNL11" s="24"/>
      <c r="QNM11" s="24"/>
      <c r="QNN11" s="24"/>
      <c r="QNO11" s="24"/>
      <c r="QNP11" s="24"/>
      <c r="QNQ11" s="24"/>
      <c r="QNR11" s="24"/>
      <c r="QNS11" s="24"/>
      <c r="QNT11" s="24"/>
      <c r="QNU11" s="24"/>
      <c r="QNV11" s="24"/>
      <c r="QNW11" s="24"/>
      <c r="QNX11" s="24"/>
      <c r="QNY11" s="24"/>
      <c r="QNZ11" s="24"/>
      <c r="QOA11" s="24"/>
      <c r="QOB11" s="24"/>
      <c r="QOC11" s="24"/>
      <c r="QOD11" s="24"/>
      <c r="QOE11" s="24"/>
      <c r="QOF11" s="24"/>
      <c r="QOG11" s="24"/>
      <c r="QOH11" s="24"/>
      <c r="QOI11" s="24"/>
      <c r="QOJ11" s="24"/>
      <c r="QOK11" s="24"/>
      <c r="QOL11" s="24"/>
      <c r="QOM11" s="24"/>
      <c r="QON11" s="24"/>
      <c r="QOO11" s="24"/>
      <c r="QOP11" s="24"/>
      <c r="QOQ11" s="24"/>
      <c r="QOR11" s="24"/>
      <c r="QOS11" s="24"/>
      <c r="QOT11" s="24"/>
      <c r="QOU11" s="24"/>
      <c r="QOV11" s="24"/>
      <c r="QOW11" s="24"/>
      <c r="QOX11" s="24"/>
      <c r="QOY11" s="24"/>
      <c r="QOZ11" s="24"/>
      <c r="QPA11" s="24"/>
      <c r="QPB11" s="24"/>
      <c r="QPC11" s="24"/>
      <c r="QPD11" s="24"/>
      <c r="QPE11" s="24"/>
      <c r="QPF11" s="24"/>
      <c r="QPG11" s="24"/>
      <c r="QPH11" s="24"/>
      <c r="QPI11" s="24"/>
      <c r="QPJ11" s="24"/>
      <c r="QPK11" s="24"/>
      <c r="QPL11" s="24"/>
      <c r="QPM11" s="24"/>
      <c r="QPN11" s="24"/>
      <c r="QPO11" s="24"/>
      <c r="QPP11" s="24"/>
      <c r="QPQ11" s="24"/>
      <c r="QPR11" s="24"/>
      <c r="QPS11" s="24"/>
      <c r="QPT11" s="24"/>
      <c r="QPU11" s="24"/>
      <c r="QPV11" s="24"/>
      <c r="QPW11" s="24"/>
      <c r="QPX11" s="24"/>
      <c r="QPY11" s="24"/>
      <c r="QPZ11" s="24"/>
      <c r="QQA11" s="24"/>
      <c r="QQB11" s="24"/>
      <c r="QQC11" s="24"/>
      <c r="QQD11" s="24"/>
      <c r="QQE11" s="24"/>
      <c r="QQF11" s="24"/>
      <c r="QQG11" s="24"/>
      <c r="QQH11" s="24"/>
      <c r="QQI11" s="24"/>
      <c r="QQJ11" s="24"/>
      <c r="QQK11" s="24"/>
      <c r="QQL11" s="24"/>
      <c r="QQM11" s="24"/>
      <c r="QQN11" s="24"/>
      <c r="QQO11" s="24"/>
      <c r="QQP11" s="24"/>
      <c r="QQQ11" s="24"/>
      <c r="QQR11" s="24"/>
      <c r="QQS11" s="24"/>
      <c r="QQT11" s="24"/>
      <c r="QQU11" s="24"/>
      <c r="QQV11" s="24"/>
      <c r="QQW11" s="24"/>
      <c r="QQX11" s="24"/>
      <c r="QQY11" s="24"/>
      <c r="QQZ11" s="24"/>
      <c r="QRA11" s="24"/>
      <c r="QRB11" s="24"/>
      <c r="QRC11" s="24"/>
      <c r="QRD11" s="24"/>
      <c r="QRE11" s="24"/>
      <c r="QRF11" s="24"/>
      <c r="QRG11" s="24"/>
      <c r="QRH11" s="24"/>
      <c r="QRI11" s="24"/>
      <c r="QRJ11" s="24"/>
      <c r="QRK11" s="24"/>
      <c r="QRL11" s="24"/>
      <c r="QRM11" s="24"/>
      <c r="QRN11" s="24"/>
      <c r="QRO11" s="24"/>
      <c r="QRP11" s="24"/>
      <c r="QRQ11" s="24"/>
      <c r="QRR11" s="24"/>
      <c r="QRS11" s="24"/>
      <c r="QRT11" s="24"/>
      <c r="QRU11" s="24"/>
      <c r="QRV11" s="24"/>
      <c r="QRW11" s="24"/>
      <c r="QRX11" s="24"/>
      <c r="QRY11" s="24"/>
      <c r="QRZ11" s="24"/>
      <c r="QSA11" s="24"/>
      <c r="QSB11" s="24"/>
      <c r="QSC11" s="24"/>
      <c r="QSD11" s="24"/>
      <c r="QSE11" s="24"/>
      <c r="QSF11" s="24"/>
      <c r="QSG11" s="24"/>
      <c r="QSH11" s="24"/>
      <c r="QSI11" s="24"/>
      <c r="QSJ11" s="24"/>
      <c r="QSK11" s="24"/>
      <c r="QSL11" s="24"/>
      <c r="QSM11" s="24"/>
      <c r="QSN11" s="24"/>
      <c r="QSO11" s="24"/>
      <c r="QSP11" s="24"/>
      <c r="QSQ11" s="24"/>
      <c r="QSR11" s="24"/>
      <c r="QSS11" s="24"/>
      <c r="QST11" s="24"/>
      <c r="QSU11" s="24"/>
      <c r="QSV11" s="24"/>
      <c r="QSW11" s="24"/>
      <c r="QSX11" s="24"/>
      <c r="QSY11" s="24"/>
      <c r="QSZ11" s="24"/>
      <c r="QTA11" s="24"/>
      <c r="QTB11" s="24"/>
      <c r="QTC11" s="24"/>
      <c r="QTD11" s="24"/>
      <c r="QTE11" s="24"/>
      <c r="QTF11" s="24"/>
      <c r="QTG11" s="24"/>
      <c r="QTH11" s="24"/>
      <c r="QTI11" s="24"/>
      <c r="QTJ11" s="24"/>
      <c r="QTK11" s="24"/>
      <c r="QTL11" s="24"/>
      <c r="QTM11" s="24"/>
      <c r="QTN11" s="24"/>
      <c r="QTO11" s="24"/>
      <c r="QTP11" s="24"/>
      <c r="QTQ11" s="24"/>
      <c r="QTR11" s="24"/>
      <c r="QTS11" s="24"/>
      <c r="QTT11" s="24"/>
      <c r="QTU11" s="24"/>
      <c r="QTV11" s="24"/>
      <c r="QTW11" s="24"/>
      <c r="QTX11" s="24"/>
      <c r="QTY11" s="24"/>
      <c r="QTZ11" s="24"/>
      <c r="QUA11" s="24"/>
      <c r="QUB11" s="24"/>
      <c r="QUC11" s="24"/>
      <c r="QUD11" s="24"/>
      <c r="QUE11" s="24"/>
      <c r="QUF11" s="24"/>
      <c r="QUG11" s="24"/>
      <c r="QUH11" s="24"/>
      <c r="QUI11" s="24"/>
      <c r="QUJ11" s="24"/>
      <c r="QUK11" s="24"/>
      <c r="QUL11" s="24"/>
      <c r="QUM11" s="24"/>
      <c r="QUN11" s="24"/>
      <c r="QUO11" s="24"/>
      <c r="QUP11" s="24"/>
      <c r="QUQ11" s="24"/>
      <c r="QUR11" s="24"/>
      <c r="QUS11" s="24"/>
      <c r="QUT11" s="24"/>
      <c r="QUU11" s="24"/>
      <c r="QUV11" s="24"/>
      <c r="QUW11" s="24"/>
      <c r="QUX11" s="24"/>
      <c r="QUY11" s="24"/>
      <c r="QUZ11" s="24"/>
      <c r="QVA11" s="24"/>
      <c r="QVB11" s="24"/>
      <c r="QVC11" s="24"/>
      <c r="QVD11" s="24"/>
      <c r="QVE11" s="24"/>
      <c r="QVF11" s="24"/>
      <c r="QVG11" s="24"/>
      <c r="QVH11" s="24"/>
      <c r="QVI11" s="24"/>
      <c r="QVJ11" s="24"/>
      <c r="QVK11" s="24"/>
      <c r="QVL11" s="24"/>
      <c r="QVM11" s="24"/>
      <c r="QVN11" s="24"/>
      <c r="QVO11" s="24"/>
      <c r="QVP11" s="24"/>
      <c r="QVQ11" s="24"/>
      <c r="QVR11" s="24"/>
      <c r="QVS11" s="24"/>
      <c r="QVT11" s="24"/>
      <c r="QVU11" s="24"/>
      <c r="QVV11" s="24"/>
      <c r="QVW11" s="24"/>
      <c r="QVX11" s="24"/>
      <c r="QVY11" s="24"/>
      <c r="QVZ11" s="24"/>
      <c r="QWA11" s="24"/>
      <c r="QWB11" s="24"/>
      <c r="QWC11" s="24"/>
      <c r="QWD11" s="24"/>
      <c r="QWE11" s="24"/>
      <c r="QWF11" s="24"/>
      <c r="QWG11" s="24"/>
      <c r="QWH11" s="24"/>
      <c r="QWI11" s="24"/>
      <c r="QWJ11" s="24"/>
      <c r="QWK11" s="24"/>
      <c r="QWL11" s="24"/>
      <c r="QWM11" s="24"/>
      <c r="QWN11" s="24"/>
      <c r="QWO11" s="24"/>
      <c r="QWP11" s="24"/>
      <c r="QWQ11" s="24"/>
      <c r="QWR11" s="24"/>
      <c r="QWS11" s="24"/>
      <c r="QWT11" s="24"/>
      <c r="QWU11" s="24"/>
      <c r="QWV11" s="24"/>
      <c r="QWW11" s="24"/>
      <c r="QWX11" s="24"/>
      <c r="QWY11" s="24"/>
      <c r="QWZ11" s="24"/>
      <c r="QXA11" s="24"/>
      <c r="QXB11" s="24"/>
      <c r="QXC11" s="24"/>
      <c r="QXD11" s="24"/>
      <c r="QXE11" s="24"/>
      <c r="QXF11" s="24"/>
      <c r="QXG11" s="24"/>
      <c r="QXH11" s="24"/>
      <c r="QXI11" s="24"/>
      <c r="QXJ11" s="24"/>
      <c r="QXK11" s="24"/>
      <c r="QXL11" s="24"/>
      <c r="QXM11" s="24"/>
      <c r="QXN11" s="24"/>
      <c r="QXO11" s="24"/>
      <c r="QXP11" s="24"/>
      <c r="QXQ11" s="24"/>
      <c r="QXR11" s="24"/>
      <c r="QXS11" s="24"/>
      <c r="QXT11" s="24"/>
      <c r="QXU11" s="24"/>
      <c r="QXV11" s="24"/>
      <c r="QXW11" s="24"/>
      <c r="QXX11" s="24"/>
      <c r="QXY11" s="24"/>
      <c r="QXZ11" s="24"/>
      <c r="QYA11" s="24"/>
      <c r="QYB11" s="24"/>
      <c r="QYC11" s="24"/>
      <c r="QYD11" s="24"/>
      <c r="QYE11" s="24"/>
      <c r="QYF11" s="24"/>
      <c r="QYG11" s="24"/>
      <c r="QYH11" s="24"/>
      <c r="QYI11" s="24"/>
      <c r="QYJ11" s="24"/>
      <c r="QYK11" s="24"/>
      <c r="QYL11" s="24"/>
      <c r="QYM11" s="24"/>
      <c r="QYN11" s="24"/>
      <c r="QYO11" s="24"/>
      <c r="QYP11" s="24"/>
      <c r="QYQ11" s="24"/>
      <c r="QYR11" s="24"/>
      <c r="QYS11" s="24"/>
      <c r="QYT11" s="24"/>
      <c r="QYU11" s="24"/>
      <c r="QYV11" s="24"/>
      <c r="QYW11" s="24"/>
      <c r="QYX11" s="24"/>
      <c r="QYY11" s="24"/>
      <c r="QYZ11" s="24"/>
      <c r="QZA11" s="24"/>
      <c r="QZB11" s="24"/>
      <c r="QZC11" s="24"/>
      <c r="QZD11" s="24"/>
      <c r="QZE11" s="24"/>
      <c r="QZF11" s="24"/>
      <c r="QZG11" s="24"/>
      <c r="QZH11" s="24"/>
      <c r="QZI11" s="24"/>
      <c r="QZJ11" s="24"/>
      <c r="QZK11" s="24"/>
      <c r="QZL11" s="24"/>
      <c r="QZM11" s="24"/>
      <c r="QZN11" s="24"/>
      <c r="QZO11" s="24"/>
      <c r="QZP11" s="24"/>
      <c r="QZQ11" s="24"/>
      <c r="QZR11" s="24"/>
      <c r="QZS11" s="24"/>
      <c r="QZT11" s="24"/>
      <c r="QZU11" s="24"/>
      <c r="QZV11" s="24"/>
      <c r="QZW11" s="24"/>
      <c r="QZX11" s="24"/>
      <c r="QZY11" s="24"/>
      <c r="QZZ11" s="24"/>
      <c r="RAA11" s="24"/>
      <c r="RAB11" s="24"/>
      <c r="RAC11" s="24"/>
      <c r="RAD11" s="24"/>
      <c r="RAE11" s="24"/>
      <c r="RAF11" s="24"/>
      <c r="RAG11" s="24"/>
      <c r="RAH11" s="24"/>
      <c r="RAI11" s="24"/>
      <c r="RAJ11" s="24"/>
      <c r="RAK11" s="24"/>
      <c r="RAL11" s="24"/>
      <c r="RAM11" s="24"/>
      <c r="RAN11" s="24"/>
      <c r="RAO11" s="24"/>
      <c r="RAP11" s="24"/>
      <c r="RAQ11" s="24"/>
      <c r="RAR11" s="24"/>
      <c r="RAS11" s="24"/>
      <c r="RAT11" s="24"/>
      <c r="RAU11" s="24"/>
      <c r="RAV11" s="24"/>
      <c r="RAW11" s="24"/>
      <c r="RAX11" s="24"/>
      <c r="RAY11" s="24"/>
      <c r="RAZ11" s="24"/>
      <c r="RBA11" s="24"/>
      <c r="RBB11" s="24"/>
      <c r="RBC11" s="24"/>
      <c r="RBD11" s="24"/>
      <c r="RBE11" s="24"/>
      <c r="RBF11" s="24"/>
      <c r="RBG11" s="24"/>
      <c r="RBH11" s="24"/>
      <c r="RBI11" s="24"/>
      <c r="RBJ11" s="24"/>
      <c r="RBK11" s="24"/>
      <c r="RBL11" s="24"/>
      <c r="RBM11" s="24"/>
      <c r="RBN11" s="24"/>
      <c r="RBO11" s="24"/>
      <c r="RBP11" s="24"/>
      <c r="RBQ11" s="24"/>
      <c r="RBR11" s="24"/>
      <c r="RBS11" s="24"/>
      <c r="RBT11" s="24"/>
      <c r="RBU11" s="24"/>
      <c r="RBV11" s="24"/>
      <c r="RBW11" s="24"/>
      <c r="RBX11" s="24"/>
      <c r="RBY11" s="24"/>
      <c r="RBZ11" s="24"/>
      <c r="RCA11" s="24"/>
      <c r="RCB11" s="24"/>
      <c r="RCC11" s="24"/>
      <c r="RCD11" s="24"/>
      <c r="RCE11" s="24"/>
      <c r="RCF11" s="24"/>
      <c r="RCG11" s="24"/>
      <c r="RCH11" s="24"/>
      <c r="RCI11" s="24"/>
      <c r="RCJ11" s="24"/>
      <c r="RCK11" s="24"/>
      <c r="RCL11" s="24"/>
      <c r="RCM11" s="24"/>
      <c r="RCN11" s="24"/>
      <c r="RCO11" s="24"/>
      <c r="RCP11" s="24"/>
      <c r="RCQ11" s="24"/>
      <c r="RCR11" s="24"/>
      <c r="RCS11" s="24"/>
      <c r="RCT11" s="24"/>
      <c r="RCU11" s="24"/>
      <c r="RCV11" s="24"/>
      <c r="RCW11" s="24"/>
      <c r="RCX11" s="24"/>
      <c r="RCY11" s="24"/>
      <c r="RCZ11" s="24"/>
      <c r="RDA11" s="24"/>
      <c r="RDB11" s="24"/>
      <c r="RDC11" s="24"/>
      <c r="RDD11" s="24"/>
      <c r="RDE11" s="24"/>
      <c r="RDF11" s="24"/>
      <c r="RDG11" s="24"/>
      <c r="RDH11" s="24"/>
      <c r="RDI11" s="24"/>
      <c r="RDJ11" s="24"/>
      <c r="RDK11" s="24"/>
      <c r="RDL11" s="24"/>
      <c r="RDM11" s="24"/>
      <c r="RDN11" s="24"/>
      <c r="RDO11" s="24"/>
      <c r="RDP11" s="24"/>
      <c r="RDQ11" s="24"/>
      <c r="RDR11" s="24"/>
      <c r="RDS11" s="24"/>
      <c r="RDT11" s="24"/>
      <c r="RDU11" s="24"/>
      <c r="RDV11" s="24"/>
      <c r="RDW11" s="24"/>
      <c r="RDX11" s="24"/>
      <c r="RDY11" s="24"/>
      <c r="RDZ11" s="24"/>
      <c r="REA11" s="24"/>
      <c r="REB11" s="24"/>
      <c r="REC11" s="24"/>
      <c r="RED11" s="24"/>
      <c r="REE11" s="24"/>
      <c r="REF11" s="24"/>
      <c r="REG11" s="24"/>
      <c r="REH11" s="24"/>
      <c r="REI11" s="24"/>
      <c r="REJ11" s="24"/>
      <c r="REK11" s="24"/>
      <c r="REL11" s="24"/>
      <c r="REM11" s="24"/>
      <c r="REN11" s="24"/>
      <c r="REO11" s="24"/>
      <c r="REP11" s="24"/>
      <c r="REQ11" s="24"/>
      <c r="RER11" s="24"/>
      <c r="RES11" s="24"/>
      <c r="RET11" s="24"/>
      <c r="REU11" s="24"/>
      <c r="REV11" s="24"/>
      <c r="REW11" s="24"/>
      <c r="REX11" s="24"/>
      <c r="REY11" s="24"/>
      <c r="REZ11" s="24"/>
      <c r="RFA11" s="24"/>
      <c r="RFB11" s="24"/>
      <c r="RFC11" s="24"/>
      <c r="RFD11" s="24"/>
      <c r="RFE11" s="24"/>
      <c r="RFF11" s="24"/>
      <c r="RFG11" s="24"/>
      <c r="RFH11" s="24"/>
      <c r="RFI11" s="24"/>
      <c r="RFJ11" s="24"/>
      <c r="RFK11" s="24"/>
      <c r="RFL11" s="24"/>
      <c r="RFM11" s="24"/>
      <c r="RFN11" s="24"/>
      <c r="RFO11" s="24"/>
      <c r="RFP11" s="24"/>
      <c r="RFQ11" s="24"/>
      <c r="RFR11" s="24"/>
      <c r="RFS11" s="24"/>
      <c r="RFT11" s="24"/>
      <c r="RFU11" s="24"/>
      <c r="RFV11" s="24"/>
      <c r="RFW11" s="24"/>
      <c r="RFX11" s="24"/>
      <c r="RFY11" s="24"/>
      <c r="RFZ11" s="24"/>
      <c r="RGA11" s="24"/>
      <c r="RGB11" s="24"/>
      <c r="RGC11" s="24"/>
      <c r="RGD11" s="24"/>
      <c r="RGE11" s="24"/>
      <c r="RGF11" s="24"/>
      <c r="RGG11" s="24"/>
      <c r="RGH11" s="24"/>
      <c r="RGI11" s="24"/>
      <c r="RGJ11" s="24"/>
      <c r="RGK11" s="24"/>
      <c r="RGL11" s="24"/>
      <c r="RGM11" s="24"/>
      <c r="RGN11" s="24"/>
      <c r="RGO11" s="24"/>
      <c r="RGP11" s="24"/>
      <c r="RGQ11" s="24"/>
      <c r="RGR11" s="24"/>
      <c r="RGS11" s="24"/>
      <c r="RGT11" s="24"/>
      <c r="RGU11" s="24"/>
      <c r="RGV11" s="24"/>
      <c r="RGW11" s="24"/>
      <c r="RGX11" s="24"/>
      <c r="RGY11" s="24"/>
      <c r="RGZ11" s="24"/>
      <c r="RHA11" s="24"/>
      <c r="RHB11" s="24"/>
      <c r="RHC11" s="24"/>
      <c r="RHD11" s="24"/>
      <c r="RHE11" s="24"/>
      <c r="RHF11" s="24"/>
      <c r="RHG11" s="24"/>
      <c r="RHH11" s="24"/>
      <c r="RHI11" s="24"/>
      <c r="RHJ11" s="24"/>
      <c r="RHK11" s="24"/>
      <c r="RHL11" s="24"/>
      <c r="RHM11" s="24"/>
      <c r="RHN11" s="24"/>
      <c r="RHO11" s="24"/>
      <c r="RHP11" s="24"/>
      <c r="RHQ11" s="24"/>
      <c r="RHR11" s="24"/>
      <c r="RHS11" s="24"/>
      <c r="RHT11" s="24"/>
      <c r="RHU11" s="24"/>
      <c r="RHV11" s="24"/>
      <c r="RHW11" s="24"/>
      <c r="RHX11" s="24"/>
      <c r="RHY11" s="24"/>
      <c r="RHZ11" s="24"/>
      <c r="RIA11" s="24"/>
      <c r="RIB11" s="24"/>
      <c r="RIC11" s="24"/>
      <c r="RID11" s="24"/>
      <c r="RIE11" s="24"/>
      <c r="RIF11" s="24"/>
      <c r="RIG11" s="24"/>
      <c r="RIH11" s="24"/>
      <c r="RII11" s="24"/>
      <c r="RIJ11" s="24"/>
      <c r="RIK11" s="24"/>
      <c r="RIL11" s="24"/>
      <c r="RIM11" s="24"/>
      <c r="RIN11" s="24"/>
      <c r="RIO11" s="24"/>
      <c r="RIP11" s="24"/>
      <c r="RIQ11" s="24"/>
      <c r="RIR11" s="24"/>
      <c r="RIS11" s="24"/>
      <c r="RIT11" s="24"/>
      <c r="RIU11" s="24"/>
      <c r="RIV11" s="24"/>
      <c r="RIW11" s="24"/>
      <c r="RIX11" s="24"/>
      <c r="RIY11" s="24"/>
      <c r="RIZ11" s="24"/>
      <c r="RJA11" s="24"/>
      <c r="RJB11" s="24"/>
      <c r="RJC11" s="24"/>
      <c r="RJD11" s="24"/>
      <c r="RJE11" s="24"/>
      <c r="RJF11" s="24"/>
      <c r="RJG11" s="24"/>
      <c r="RJH11" s="24"/>
      <c r="RJI11" s="24"/>
      <c r="RJJ11" s="24"/>
      <c r="RJK11" s="24"/>
      <c r="RJL11" s="24"/>
      <c r="RJM11" s="24"/>
      <c r="RJN11" s="24"/>
      <c r="RJO11" s="24"/>
      <c r="RJP11" s="24"/>
      <c r="RJQ11" s="24"/>
      <c r="RJR11" s="24"/>
      <c r="RJS11" s="24"/>
      <c r="RJT11" s="24"/>
      <c r="RJU11" s="24"/>
      <c r="RJV11" s="24"/>
      <c r="RJW11" s="24"/>
      <c r="RJX11" s="24"/>
      <c r="RJY11" s="24"/>
      <c r="RJZ11" s="24"/>
      <c r="RKA11" s="24"/>
      <c r="RKB11" s="24"/>
      <c r="RKC11" s="24"/>
      <c r="RKD11" s="24"/>
      <c r="RKE11" s="24"/>
      <c r="RKF11" s="24"/>
      <c r="RKG11" s="24"/>
      <c r="RKH11" s="24"/>
      <c r="RKI11" s="24"/>
      <c r="RKJ11" s="24"/>
      <c r="RKK11" s="24"/>
      <c r="RKL11" s="24"/>
      <c r="RKM11" s="24"/>
      <c r="RKN11" s="24"/>
      <c r="RKO11" s="24"/>
      <c r="RKP11" s="24"/>
      <c r="RKQ11" s="24"/>
      <c r="RKR11" s="24"/>
      <c r="RKS11" s="24"/>
      <c r="RKT11" s="24"/>
      <c r="RKU11" s="24"/>
      <c r="RKV11" s="24"/>
      <c r="RKW11" s="24"/>
      <c r="RKX11" s="24"/>
      <c r="RKY11" s="24"/>
      <c r="RKZ11" s="24"/>
      <c r="RLA11" s="24"/>
      <c r="RLB11" s="24"/>
      <c r="RLC11" s="24"/>
      <c r="RLD11" s="24"/>
      <c r="RLE11" s="24"/>
      <c r="RLF11" s="24"/>
      <c r="RLG11" s="24"/>
      <c r="RLH11" s="24"/>
      <c r="RLI11" s="24"/>
      <c r="RLJ11" s="24"/>
      <c r="RLK11" s="24"/>
      <c r="RLL11" s="24"/>
      <c r="RLM11" s="24"/>
      <c r="RLN11" s="24"/>
      <c r="RLO11" s="24"/>
      <c r="RLP11" s="24"/>
      <c r="RLQ11" s="24"/>
      <c r="RLR11" s="24"/>
      <c r="RLS11" s="24"/>
      <c r="RLT11" s="24"/>
      <c r="RLU11" s="24"/>
      <c r="RLV11" s="24"/>
      <c r="RLW11" s="24"/>
      <c r="RLX11" s="24"/>
      <c r="RLY11" s="24"/>
      <c r="RLZ11" s="24"/>
      <c r="RMA11" s="24"/>
      <c r="RMB11" s="24"/>
      <c r="RMC11" s="24"/>
      <c r="RMD11" s="24"/>
      <c r="RME11" s="24"/>
      <c r="RMF11" s="24"/>
      <c r="RMG11" s="24"/>
      <c r="RMH11" s="24"/>
      <c r="RMI11" s="24"/>
      <c r="RMJ11" s="24"/>
      <c r="RMK11" s="24"/>
      <c r="RML11" s="24"/>
      <c r="RMM11" s="24"/>
      <c r="RMN11" s="24"/>
      <c r="RMO11" s="24"/>
      <c r="RMP11" s="24"/>
      <c r="RMQ11" s="24"/>
      <c r="RMR11" s="24"/>
      <c r="RMS11" s="24"/>
      <c r="RMT11" s="24"/>
      <c r="RMU11" s="24"/>
      <c r="RMV11" s="24"/>
      <c r="RMW11" s="24"/>
      <c r="RMX11" s="24"/>
      <c r="RMY11" s="24"/>
      <c r="RMZ11" s="24"/>
      <c r="RNA11" s="24"/>
      <c r="RNB11" s="24"/>
      <c r="RNC11" s="24"/>
      <c r="RND11" s="24"/>
      <c r="RNE11" s="24"/>
      <c r="RNF11" s="24"/>
      <c r="RNG11" s="24"/>
      <c r="RNH11" s="24"/>
      <c r="RNI11" s="24"/>
      <c r="RNJ11" s="24"/>
      <c r="RNK11" s="24"/>
      <c r="RNL11" s="24"/>
      <c r="RNM11" s="24"/>
      <c r="RNN11" s="24"/>
      <c r="RNO11" s="24"/>
      <c r="RNP11" s="24"/>
      <c r="RNQ11" s="24"/>
      <c r="RNR11" s="24"/>
      <c r="RNS11" s="24"/>
      <c r="RNT11" s="24"/>
      <c r="RNU11" s="24"/>
      <c r="RNV11" s="24"/>
      <c r="RNW11" s="24"/>
      <c r="RNX11" s="24"/>
      <c r="RNY11" s="24"/>
      <c r="RNZ11" s="24"/>
      <c r="ROA11" s="24"/>
      <c r="ROB11" s="24"/>
      <c r="ROC11" s="24"/>
      <c r="ROD11" s="24"/>
      <c r="ROE11" s="24"/>
      <c r="ROF11" s="24"/>
      <c r="ROG11" s="24"/>
      <c r="ROH11" s="24"/>
      <c r="ROI11" s="24"/>
      <c r="ROJ11" s="24"/>
      <c r="ROK11" s="24"/>
      <c r="ROL11" s="24"/>
      <c r="ROM11" s="24"/>
      <c r="RON11" s="24"/>
      <c r="ROO11" s="24"/>
      <c r="ROP11" s="24"/>
      <c r="ROQ11" s="24"/>
      <c r="ROR11" s="24"/>
      <c r="ROS11" s="24"/>
      <c r="ROT11" s="24"/>
      <c r="ROU11" s="24"/>
      <c r="ROV11" s="24"/>
      <c r="ROW11" s="24"/>
      <c r="ROX11" s="24"/>
      <c r="ROY11" s="24"/>
      <c r="ROZ11" s="24"/>
      <c r="RPA11" s="24"/>
      <c r="RPB11" s="24"/>
      <c r="RPC11" s="24"/>
      <c r="RPD11" s="24"/>
      <c r="RPE11" s="24"/>
      <c r="RPF11" s="24"/>
      <c r="RPG11" s="24"/>
      <c r="RPH11" s="24"/>
      <c r="RPI11" s="24"/>
      <c r="RPJ11" s="24"/>
      <c r="RPK11" s="24"/>
      <c r="RPL11" s="24"/>
      <c r="RPM11" s="24"/>
      <c r="RPN11" s="24"/>
      <c r="RPO11" s="24"/>
      <c r="RPP11" s="24"/>
      <c r="RPQ11" s="24"/>
      <c r="RPR11" s="24"/>
      <c r="RPS11" s="24"/>
      <c r="RPT11" s="24"/>
      <c r="RPU11" s="24"/>
      <c r="RPV11" s="24"/>
      <c r="RPW11" s="24"/>
      <c r="RPX11" s="24"/>
      <c r="RPY11" s="24"/>
      <c r="RPZ11" s="24"/>
      <c r="RQA11" s="24"/>
      <c r="RQB11" s="24"/>
      <c r="RQC11" s="24"/>
      <c r="RQD11" s="24"/>
      <c r="RQE11" s="24"/>
      <c r="RQF11" s="24"/>
      <c r="RQG11" s="24"/>
      <c r="RQH11" s="24"/>
      <c r="RQI11" s="24"/>
      <c r="RQJ11" s="24"/>
      <c r="RQK11" s="24"/>
      <c r="RQL11" s="24"/>
      <c r="RQM11" s="24"/>
      <c r="RQN11" s="24"/>
      <c r="RQO11" s="24"/>
      <c r="RQP11" s="24"/>
      <c r="RQQ11" s="24"/>
      <c r="RQR11" s="24"/>
      <c r="RQS11" s="24"/>
      <c r="RQT11" s="24"/>
      <c r="RQU11" s="24"/>
      <c r="RQV11" s="24"/>
      <c r="RQW11" s="24"/>
      <c r="RQX11" s="24"/>
      <c r="RQY11" s="24"/>
      <c r="RQZ11" s="24"/>
      <c r="RRA11" s="24"/>
      <c r="RRB11" s="24"/>
      <c r="RRC11" s="24"/>
      <c r="RRD11" s="24"/>
      <c r="RRE11" s="24"/>
      <c r="RRF11" s="24"/>
      <c r="RRG11" s="24"/>
      <c r="RRH11" s="24"/>
      <c r="RRI11" s="24"/>
      <c r="RRJ11" s="24"/>
      <c r="RRK11" s="24"/>
      <c r="RRL11" s="24"/>
      <c r="RRM11" s="24"/>
      <c r="RRN11" s="24"/>
      <c r="RRO11" s="24"/>
      <c r="RRP11" s="24"/>
      <c r="RRQ11" s="24"/>
      <c r="RRR11" s="24"/>
      <c r="RRS11" s="24"/>
      <c r="RRT11" s="24"/>
      <c r="RRU11" s="24"/>
      <c r="RRV11" s="24"/>
      <c r="RRW11" s="24"/>
      <c r="RRX11" s="24"/>
      <c r="RRY11" s="24"/>
      <c r="RRZ11" s="24"/>
      <c r="RSA11" s="24"/>
      <c r="RSB11" s="24"/>
      <c r="RSC11" s="24"/>
      <c r="RSD11" s="24"/>
      <c r="RSE11" s="24"/>
      <c r="RSF11" s="24"/>
      <c r="RSG11" s="24"/>
      <c r="RSH11" s="24"/>
      <c r="RSI11" s="24"/>
      <c r="RSJ11" s="24"/>
      <c r="RSK11" s="24"/>
      <c r="RSL11" s="24"/>
      <c r="RSM11" s="24"/>
      <c r="RSN11" s="24"/>
      <c r="RSO11" s="24"/>
      <c r="RSP11" s="24"/>
      <c r="RSQ11" s="24"/>
      <c r="RSR11" s="24"/>
      <c r="RSS11" s="24"/>
      <c r="RST11" s="24"/>
      <c r="RSU11" s="24"/>
      <c r="RSV11" s="24"/>
      <c r="RSW11" s="24"/>
      <c r="RSX11" s="24"/>
      <c r="RSY11" s="24"/>
      <c r="RSZ11" s="24"/>
      <c r="RTA11" s="24"/>
      <c r="RTB11" s="24"/>
      <c r="RTC11" s="24"/>
      <c r="RTD11" s="24"/>
      <c r="RTE11" s="24"/>
      <c r="RTF11" s="24"/>
      <c r="RTG11" s="24"/>
      <c r="RTH11" s="24"/>
      <c r="RTI11" s="24"/>
      <c r="RTJ11" s="24"/>
      <c r="RTK11" s="24"/>
      <c r="RTL11" s="24"/>
      <c r="RTM11" s="24"/>
      <c r="RTN11" s="24"/>
      <c r="RTO11" s="24"/>
      <c r="RTP11" s="24"/>
      <c r="RTQ11" s="24"/>
      <c r="RTR11" s="24"/>
      <c r="RTS11" s="24"/>
      <c r="RTT11" s="24"/>
      <c r="RTU11" s="24"/>
      <c r="RTV11" s="24"/>
      <c r="RTW11" s="24"/>
      <c r="RTX11" s="24"/>
      <c r="RTY11" s="24"/>
      <c r="RTZ11" s="24"/>
      <c r="RUA11" s="24"/>
      <c r="RUB11" s="24"/>
      <c r="RUC11" s="24"/>
      <c r="RUD11" s="24"/>
      <c r="RUE11" s="24"/>
      <c r="RUF11" s="24"/>
      <c r="RUG11" s="24"/>
      <c r="RUH11" s="24"/>
      <c r="RUI11" s="24"/>
      <c r="RUJ11" s="24"/>
      <c r="RUK11" s="24"/>
      <c r="RUL11" s="24"/>
      <c r="RUM11" s="24"/>
      <c r="RUN11" s="24"/>
      <c r="RUO11" s="24"/>
      <c r="RUP11" s="24"/>
      <c r="RUQ11" s="24"/>
      <c r="RUR11" s="24"/>
      <c r="RUS11" s="24"/>
      <c r="RUT11" s="24"/>
      <c r="RUU11" s="24"/>
      <c r="RUV11" s="24"/>
      <c r="RUW11" s="24"/>
      <c r="RUX11" s="24"/>
      <c r="RUY11" s="24"/>
      <c r="RUZ11" s="24"/>
      <c r="RVA11" s="24"/>
      <c r="RVB11" s="24"/>
      <c r="RVC11" s="24"/>
      <c r="RVD11" s="24"/>
      <c r="RVE11" s="24"/>
      <c r="RVF11" s="24"/>
      <c r="RVG11" s="24"/>
      <c r="RVH11" s="24"/>
      <c r="RVI11" s="24"/>
      <c r="RVJ11" s="24"/>
      <c r="RVK11" s="24"/>
      <c r="RVL11" s="24"/>
      <c r="RVM11" s="24"/>
      <c r="RVN11" s="24"/>
      <c r="RVO11" s="24"/>
      <c r="RVP11" s="24"/>
      <c r="RVQ11" s="24"/>
      <c r="RVR11" s="24"/>
      <c r="RVS11" s="24"/>
      <c r="RVT11" s="24"/>
      <c r="RVU11" s="24"/>
      <c r="RVV11" s="24"/>
      <c r="RVW11" s="24"/>
      <c r="RVX11" s="24"/>
      <c r="RVY11" s="24"/>
      <c r="RVZ11" s="24"/>
      <c r="RWA11" s="24"/>
      <c r="RWB11" s="24"/>
      <c r="RWC11" s="24"/>
      <c r="RWD11" s="24"/>
      <c r="RWE11" s="24"/>
      <c r="RWF11" s="24"/>
      <c r="RWG11" s="24"/>
      <c r="RWH11" s="24"/>
      <c r="RWI11" s="24"/>
      <c r="RWJ11" s="24"/>
      <c r="RWK11" s="24"/>
      <c r="RWL11" s="24"/>
      <c r="RWM11" s="24"/>
      <c r="RWN11" s="24"/>
      <c r="RWO11" s="24"/>
      <c r="RWP11" s="24"/>
      <c r="RWQ11" s="24"/>
      <c r="RWR11" s="24"/>
      <c r="RWS11" s="24"/>
      <c r="RWT11" s="24"/>
      <c r="RWU11" s="24"/>
      <c r="RWV11" s="24"/>
      <c r="RWW11" s="24"/>
      <c r="RWX11" s="24"/>
      <c r="RWY11" s="24"/>
      <c r="RWZ11" s="24"/>
      <c r="RXA11" s="24"/>
      <c r="RXB11" s="24"/>
      <c r="RXC11" s="24"/>
      <c r="RXD11" s="24"/>
      <c r="RXE11" s="24"/>
      <c r="RXF11" s="24"/>
      <c r="RXG11" s="24"/>
      <c r="RXH11" s="24"/>
      <c r="RXI11" s="24"/>
      <c r="RXJ11" s="24"/>
      <c r="RXK11" s="24"/>
      <c r="RXL11" s="24"/>
      <c r="RXM11" s="24"/>
      <c r="RXN11" s="24"/>
      <c r="RXO11" s="24"/>
      <c r="RXP11" s="24"/>
      <c r="RXQ11" s="24"/>
      <c r="RXR11" s="24"/>
      <c r="RXS11" s="24"/>
      <c r="RXT11" s="24"/>
      <c r="RXU11" s="24"/>
      <c r="RXV11" s="24"/>
      <c r="RXW11" s="24"/>
      <c r="RXX11" s="24"/>
      <c r="RXY11" s="24"/>
      <c r="RXZ11" s="24"/>
      <c r="RYA11" s="24"/>
      <c r="RYB11" s="24"/>
      <c r="RYC11" s="24"/>
      <c r="RYD11" s="24"/>
      <c r="RYE11" s="24"/>
      <c r="RYF11" s="24"/>
      <c r="RYG11" s="24"/>
      <c r="RYH11" s="24"/>
      <c r="RYI11" s="24"/>
      <c r="RYJ11" s="24"/>
      <c r="RYK11" s="24"/>
      <c r="RYL11" s="24"/>
      <c r="RYM11" s="24"/>
      <c r="RYN11" s="24"/>
      <c r="RYO11" s="24"/>
      <c r="RYP11" s="24"/>
      <c r="RYQ11" s="24"/>
      <c r="RYR11" s="24"/>
      <c r="RYS11" s="24"/>
      <c r="RYT11" s="24"/>
      <c r="RYU11" s="24"/>
      <c r="RYV11" s="24"/>
      <c r="RYW11" s="24"/>
      <c r="RYX11" s="24"/>
      <c r="RYY11" s="24"/>
      <c r="RYZ11" s="24"/>
      <c r="RZA11" s="24"/>
      <c r="RZB11" s="24"/>
      <c r="RZC11" s="24"/>
      <c r="RZD11" s="24"/>
      <c r="RZE11" s="24"/>
      <c r="RZF11" s="24"/>
      <c r="RZG11" s="24"/>
      <c r="RZH11" s="24"/>
      <c r="RZI11" s="24"/>
      <c r="RZJ11" s="24"/>
      <c r="RZK11" s="24"/>
      <c r="RZL11" s="24"/>
      <c r="RZM11" s="24"/>
      <c r="RZN11" s="24"/>
      <c r="RZO11" s="24"/>
      <c r="RZP11" s="24"/>
      <c r="RZQ11" s="24"/>
      <c r="RZR11" s="24"/>
      <c r="RZS11" s="24"/>
      <c r="RZT11" s="24"/>
      <c r="RZU11" s="24"/>
      <c r="RZV11" s="24"/>
      <c r="RZW11" s="24"/>
      <c r="RZX11" s="24"/>
      <c r="RZY11" s="24"/>
      <c r="RZZ11" s="24"/>
      <c r="SAA11" s="24"/>
      <c r="SAB11" s="24"/>
      <c r="SAC11" s="24"/>
      <c r="SAD11" s="24"/>
      <c r="SAE11" s="24"/>
      <c r="SAF11" s="24"/>
      <c r="SAG11" s="24"/>
      <c r="SAH11" s="24"/>
      <c r="SAI11" s="24"/>
      <c r="SAJ11" s="24"/>
      <c r="SAK11" s="24"/>
      <c r="SAL11" s="24"/>
      <c r="SAM11" s="24"/>
      <c r="SAN11" s="24"/>
      <c r="SAO11" s="24"/>
      <c r="SAP11" s="24"/>
      <c r="SAQ11" s="24"/>
      <c r="SAR11" s="24"/>
      <c r="SAS11" s="24"/>
      <c r="SAT11" s="24"/>
      <c r="SAU11" s="24"/>
      <c r="SAV11" s="24"/>
      <c r="SAW11" s="24"/>
      <c r="SAX11" s="24"/>
      <c r="SAY11" s="24"/>
      <c r="SAZ11" s="24"/>
      <c r="SBA11" s="24"/>
      <c r="SBB11" s="24"/>
      <c r="SBC11" s="24"/>
      <c r="SBD11" s="24"/>
      <c r="SBE11" s="24"/>
      <c r="SBF11" s="24"/>
      <c r="SBG11" s="24"/>
      <c r="SBH11" s="24"/>
      <c r="SBI11" s="24"/>
      <c r="SBJ11" s="24"/>
      <c r="SBK11" s="24"/>
      <c r="SBL11" s="24"/>
      <c r="SBM11" s="24"/>
      <c r="SBN11" s="24"/>
      <c r="SBO11" s="24"/>
      <c r="SBP11" s="24"/>
      <c r="SBQ11" s="24"/>
      <c r="SBR11" s="24"/>
      <c r="SBS11" s="24"/>
      <c r="SBT11" s="24"/>
      <c r="SBU11" s="24"/>
      <c r="SBV11" s="24"/>
      <c r="SBW11" s="24"/>
      <c r="SBX11" s="24"/>
      <c r="SBY11" s="24"/>
      <c r="SBZ11" s="24"/>
      <c r="SCA11" s="24"/>
      <c r="SCB11" s="24"/>
      <c r="SCC11" s="24"/>
      <c r="SCD11" s="24"/>
      <c r="SCE11" s="24"/>
      <c r="SCF11" s="24"/>
      <c r="SCG11" s="24"/>
      <c r="SCH11" s="24"/>
      <c r="SCI11" s="24"/>
      <c r="SCJ11" s="24"/>
      <c r="SCK11" s="24"/>
      <c r="SCL11" s="24"/>
      <c r="SCM11" s="24"/>
      <c r="SCN11" s="24"/>
      <c r="SCO11" s="24"/>
      <c r="SCP11" s="24"/>
      <c r="SCQ11" s="24"/>
      <c r="SCR11" s="24"/>
      <c r="SCS11" s="24"/>
      <c r="SCT11" s="24"/>
      <c r="SCU11" s="24"/>
      <c r="SCV11" s="24"/>
      <c r="SCW11" s="24"/>
      <c r="SCX11" s="24"/>
      <c r="SCY11" s="24"/>
      <c r="SCZ11" s="24"/>
      <c r="SDA11" s="24"/>
      <c r="SDB11" s="24"/>
      <c r="SDC11" s="24"/>
      <c r="SDD11" s="24"/>
      <c r="SDE11" s="24"/>
      <c r="SDF11" s="24"/>
      <c r="SDG11" s="24"/>
      <c r="SDH11" s="24"/>
      <c r="SDI11" s="24"/>
      <c r="SDJ11" s="24"/>
      <c r="SDK11" s="24"/>
      <c r="SDL11" s="24"/>
      <c r="SDM11" s="24"/>
      <c r="SDN11" s="24"/>
      <c r="SDO11" s="24"/>
      <c r="SDP11" s="24"/>
      <c r="SDQ11" s="24"/>
      <c r="SDR11" s="24"/>
      <c r="SDS11" s="24"/>
      <c r="SDT11" s="24"/>
      <c r="SDU11" s="24"/>
      <c r="SDV11" s="24"/>
      <c r="SDW11" s="24"/>
      <c r="SDX11" s="24"/>
      <c r="SDY11" s="24"/>
      <c r="SDZ11" s="24"/>
      <c r="SEA11" s="24"/>
      <c r="SEB11" s="24"/>
      <c r="SEC11" s="24"/>
      <c r="SED11" s="24"/>
      <c r="SEE11" s="24"/>
      <c r="SEF11" s="24"/>
      <c r="SEG11" s="24"/>
      <c r="SEH11" s="24"/>
      <c r="SEI11" s="24"/>
      <c r="SEJ11" s="24"/>
      <c r="SEK11" s="24"/>
      <c r="SEL11" s="24"/>
      <c r="SEM11" s="24"/>
      <c r="SEN11" s="24"/>
      <c r="SEO11" s="24"/>
      <c r="SEP11" s="24"/>
      <c r="SEQ11" s="24"/>
      <c r="SER11" s="24"/>
      <c r="SES11" s="24"/>
      <c r="SET11" s="24"/>
      <c r="SEU11" s="24"/>
      <c r="SEV11" s="24"/>
      <c r="SEW11" s="24"/>
      <c r="SEX11" s="24"/>
      <c r="SEY11" s="24"/>
      <c r="SEZ11" s="24"/>
      <c r="SFA11" s="24"/>
      <c r="SFB11" s="24"/>
      <c r="SFC11" s="24"/>
      <c r="SFD11" s="24"/>
      <c r="SFE11" s="24"/>
      <c r="SFF11" s="24"/>
      <c r="SFG11" s="24"/>
      <c r="SFH11" s="24"/>
      <c r="SFI11" s="24"/>
      <c r="SFJ11" s="24"/>
      <c r="SFK11" s="24"/>
      <c r="SFL11" s="24"/>
      <c r="SFM11" s="24"/>
      <c r="SFN11" s="24"/>
      <c r="SFO11" s="24"/>
      <c r="SFP11" s="24"/>
      <c r="SFQ11" s="24"/>
      <c r="SFR11" s="24"/>
      <c r="SFS11" s="24"/>
      <c r="SFT11" s="24"/>
      <c r="SFU11" s="24"/>
      <c r="SFV11" s="24"/>
      <c r="SFW11" s="24"/>
      <c r="SFX11" s="24"/>
      <c r="SFY11" s="24"/>
      <c r="SFZ11" s="24"/>
      <c r="SGA11" s="24"/>
      <c r="SGB11" s="24"/>
      <c r="SGC11" s="24"/>
      <c r="SGD11" s="24"/>
      <c r="SGE11" s="24"/>
      <c r="SGF11" s="24"/>
      <c r="SGG11" s="24"/>
      <c r="SGH11" s="24"/>
      <c r="SGI11" s="24"/>
      <c r="SGJ11" s="24"/>
      <c r="SGK11" s="24"/>
      <c r="SGL11" s="24"/>
      <c r="SGM11" s="24"/>
      <c r="SGN11" s="24"/>
      <c r="SGO11" s="24"/>
      <c r="SGP11" s="24"/>
      <c r="SGQ11" s="24"/>
      <c r="SGR11" s="24"/>
      <c r="SGS11" s="24"/>
      <c r="SGT11" s="24"/>
      <c r="SGU11" s="24"/>
      <c r="SGV11" s="24"/>
      <c r="SGW11" s="24"/>
      <c r="SGX11" s="24"/>
      <c r="SGY11" s="24"/>
      <c r="SGZ11" s="24"/>
      <c r="SHA11" s="24"/>
      <c r="SHB11" s="24"/>
      <c r="SHC11" s="24"/>
      <c r="SHD11" s="24"/>
      <c r="SHE11" s="24"/>
      <c r="SHF11" s="24"/>
      <c r="SHG11" s="24"/>
      <c r="SHH11" s="24"/>
      <c r="SHI11" s="24"/>
      <c r="SHJ11" s="24"/>
      <c r="SHK11" s="24"/>
      <c r="SHL11" s="24"/>
      <c r="SHM11" s="24"/>
      <c r="SHN11" s="24"/>
      <c r="SHO11" s="24"/>
      <c r="SHP11" s="24"/>
      <c r="SHQ11" s="24"/>
      <c r="SHR11" s="24"/>
      <c r="SHS11" s="24"/>
      <c r="SHT11" s="24"/>
      <c r="SHU11" s="24"/>
      <c r="SHV11" s="24"/>
      <c r="SHW11" s="24"/>
      <c r="SHX11" s="24"/>
      <c r="SHY11" s="24"/>
      <c r="SHZ11" s="24"/>
      <c r="SIA11" s="24"/>
      <c r="SIB11" s="24"/>
      <c r="SIC11" s="24"/>
      <c r="SID11" s="24"/>
      <c r="SIE11" s="24"/>
      <c r="SIF11" s="24"/>
      <c r="SIG11" s="24"/>
      <c r="SIH11" s="24"/>
      <c r="SII11" s="24"/>
      <c r="SIJ11" s="24"/>
      <c r="SIK11" s="24"/>
      <c r="SIL11" s="24"/>
      <c r="SIM11" s="24"/>
      <c r="SIN11" s="24"/>
      <c r="SIO11" s="24"/>
      <c r="SIP11" s="24"/>
      <c r="SIQ11" s="24"/>
      <c r="SIR11" s="24"/>
      <c r="SIS11" s="24"/>
      <c r="SIT11" s="24"/>
      <c r="SIU11" s="24"/>
      <c r="SIV11" s="24"/>
      <c r="SIW11" s="24"/>
      <c r="SIX11" s="24"/>
      <c r="SIY11" s="24"/>
      <c r="SIZ11" s="24"/>
      <c r="SJA11" s="24"/>
      <c r="SJB11" s="24"/>
      <c r="SJC11" s="24"/>
      <c r="SJD11" s="24"/>
      <c r="SJE11" s="24"/>
      <c r="SJF11" s="24"/>
      <c r="SJG11" s="24"/>
      <c r="SJH11" s="24"/>
      <c r="SJI11" s="24"/>
      <c r="SJJ11" s="24"/>
      <c r="SJK11" s="24"/>
      <c r="SJL11" s="24"/>
      <c r="SJM11" s="24"/>
      <c r="SJN11" s="24"/>
      <c r="SJO11" s="24"/>
      <c r="SJP11" s="24"/>
      <c r="SJQ11" s="24"/>
      <c r="SJR11" s="24"/>
      <c r="SJS11" s="24"/>
      <c r="SJT11" s="24"/>
      <c r="SJU11" s="24"/>
      <c r="SJV11" s="24"/>
      <c r="SJW11" s="24"/>
      <c r="SJX11" s="24"/>
      <c r="SJY11" s="24"/>
      <c r="SJZ11" s="24"/>
      <c r="SKA11" s="24"/>
      <c r="SKB11" s="24"/>
      <c r="SKC11" s="24"/>
      <c r="SKD11" s="24"/>
      <c r="SKE11" s="24"/>
      <c r="SKF11" s="24"/>
      <c r="SKG11" s="24"/>
      <c r="SKH11" s="24"/>
      <c r="SKI11" s="24"/>
      <c r="SKJ11" s="24"/>
      <c r="SKK11" s="24"/>
      <c r="SKL11" s="24"/>
      <c r="SKM11" s="24"/>
      <c r="SKN11" s="24"/>
      <c r="SKO11" s="24"/>
      <c r="SKP11" s="24"/>
      <c r="SKQ11" s="24"/>
      <c r="SKR11" s="24"/>
      <c r="SKS11" s="24"/>
      <c r="SKT11" s="24"/>
      <c r="SKU11" s="24"/>
      <c r="SKV11" s="24"/>
      <c r="SKW11" s="24"/>
      <c r="SKX11" s="24"/>
      <c r="SKY11" s="24"/>
      <c r="SKZ11" s="24"/>
      <c r="SLA11" s="24"/>
      <c r="SLB11" s="24"/>
      <c r="SLC11" s="24"/>
      <c r="SLD11" s="24"/>
      <c r="SLE11" s="24"/>
      <c r="SLF11" s="24"/>
      <c r="SLG11" s="24"/>
      <c r="SLH11" s="24"/>
      <c r="SLI11" s="24"/>
      <c r="SLJ11" s="24"/>
      <c r="SLK11" s="24"/>
      <c r="SLL11" s="24"/>
      <c r="SLM11" s="24"/>
      <c r="SLN11" s="24"/>
      <c r="SLO11" s="24"/>
      <c r="SLP11" s="24"/>
      <c r="SLQ11" s="24"/>
      <c r="SLR11" s="24"/>
      <c r="SLS11" s="24"/>
      <c r="SLT11" s="24"/>
      <c r="SLU11" s="24"/>
      <c r="SLV11" s="24"/>
      <c r="SLW11" s="24"/>
      <c r="SLX11" s="24"/>
      <c r="SLY11" s="24"/>
      <c r="SLZ11" s="24"/>
      <c r="SMA11" s="24"/>
      <c r="SMB11" s="24"/>
      <c r="SMC11" s="24"/>
      <c r="SMD11" s="24"/>
      <c r="SME11" s="24"/>
      <c r="SMF11" s="24"/>
      <c r="SMG11" s="24"/>
      <c r="SMH11" s="24"/>
      <c r="SMI11" s="24"/>
      <c r="SMJ11" s="24"/>
      <c r="SMK11" s="24"/>
      <c r="SML11" s="24"/>
      <c r="SMM11" s="24"/>
      <c r="SMN11" s="24"/>
      <c r="SMO11" s="24"/>
      <c r="SMP11" s="24"/>
      <c r="SMQ11" s="24"/>
      <c r="SMR11" s="24"/>
      <c r="SMS11" s="24"/>
      <c r="SMT11" s="24"/>
      <c r="SMU11" s="24"/>
      <c r="SMV11" s="24"/>
      <c r="SMW11" s="24"/>
      <c r="SMX11" s="24"/>
      <c r="SMY11" s="24"/>
      <c r="SMZ11" s="24"/>
      <c r="SNA11" s="24"/>
      <c r="SNB11" s="24"/>
      <c r="SNC11" s="24"/>
      <c r="SND11" s="24"/>
      <c r="SNE11" s="24"/>
      <c r="SNF11" s="24"/>
      <c r="SNG11" s="24"/>
      <c r="SNH11" s="24"/>
      <c r="SNI11" s="24"/>
      <c r="SNJ11" s="24"/>
      <c r="SNK11" s="24"/>
      <c r="SNL11" s="24"/>
      <c r="SNM11" s="24"/>
      <c r="SNN11" s="24"/>
      <c r="SNO11" s="24"/>
      <c r="SNP11" s="24"/>
      <c r="SNQ11" s="24"/>
      <c r="SNR11" s="24"/>
      <c r="SNS11" s="24"/>
      <c r="SNT11" s="24"/>
      <c r="SNU11" s="24"/>
      <c r="SNV11" s="24"/>
      <c r="SNW11" s="24"/>
      <c r="SNX11" s="24"/>
      <c r="SNY11" s="24"/>
      <c r="SNZ11" s="24"/>
      <c r="SOA11" s="24"/>
      <c r="SOB11" s="24"/>
      <c r="SOC11" s="24"/>
      <c r="SOD11" s="24"/>
      <c r="SOE11" s="24"/>
      <c r="SOF11" s="24"/>
      <c r="SOG11" s="24"/>
      <c r="SOH11" s="24"/>
      <c r="SOI11" s="24"/>
      <c r="SOJ11" s="24"/>
      <c r="SOK11" s="24"/>
      <c r="SOL11" s="24"/>
      <c r="SOM11" s="24"/>
      <c r="SON11" s="24"/>
      <c r="SOO11" s="24"/>
      <c r="SOP11" s="24"/>
      <c r="SOQ11" s="24"/>
      <c r="SOR11" s="24"/>
      <c r="SOS11" s="24"/>
      <c r="SOT11" s="24"/>
      <c r="SOU11" s="24"/>
      <c r="SOV11" s="24"/>
      <c r="SOW11" s="24"/>
      <c r="SOX11" s="24"/>
      <c r="SOY11" s="24"/>
      <c r="SOZ11" s="24"/>
      <c r="SPA11" s="24"/>
      <c r="SPB11" s="24"/>
      <c r="SPC11" s="24"/>
      <c r="SPD11" s="24"/>
      <c r="SPE11" s="24"/>
      <c r="SPF11" s="24"/>
      <c r="SPG11" s="24"/>
      <c r="SPH11" s="24"/>
      <c r="SPI11" s="24"/>
      <c r="SPJ11" s="24"/>
      <c r="SPK11" s="24"/>
      <c r="SPL11" s="24"/>
      <c r="SPM11" s="24"/>
      <c r="SPN11" s="24"/>
      <c r="SPO11" s="24"/>
      <c r="SPP11" s="24"/>
      <c r="SPQ11" s="24"/>
      <c r="SPR11" s="24"/>
      <c r="SPS11" s="24"/>
      <c r="SPT11" s="24"/>
      <c r="SPU11" s="24"/>
      <c r="SPV11" s="24"/>
      <c r="SPW11" s="24"/>
      <c r="SPX11" s="24"/>
      <c r="SPY11" s="24"/>
      <c r="SPZ11" s="24"/>
      <c r="SQA11" s="24"/>
      <c r="SQB11" s="24"/>
      <c r="SQC11" s="24"/>
      <c r="SQD11" s="24"/>
      <c r="SQE11" s="24"/>
      <c r="SQF11" s="24"/>
      <c r="SQG11" s="24"/>
      <c r="SQH11" s="24"/>
      <c r="SQI11" s="24"/>
      <c r="SQJ11" s="24"/>
      <c r="SQK11" s="24"/>
      <c r="SQL11" s="24"/>
      <c r="SQM11" s="24"/>
      <c r="SQN11" s="24"/>
      <c r="SQO11" s="24"/>
      <c r="SQP11" s="24"/>
      <c r="SQQ11" s="24"/>
      <c r="SQR11" s="24"/>
      <c r="SQS11" s="24"/>
      <c r="SQT11" s="24"/>
      <c r="SQU11" s="24"/>
      <c r="SQV11" s="24"/>
      <c r="SQW11" s="24"/>
      <c r="SQX11" s="24"/>
      <c r="SQY11" s="24"/>
      <c r="SQZ11" s="24"/>
      <c r="SRA11" s="24"/>
      <c r="SRB11" s="24"/>
      <c r="SRC11" s="24"/>
      <c r="SRD11" s="24"/>
      <c r="SRE11" s="24"/>
      <c r="SRF11" s="24"/>
      <c r="SRG11" s="24"/>
      <c r="SRH11" s="24"/>
      <c r="SRI11" s="24"/>
      <c r="SRJ11" s="24"/>
      <c r="SRK11" s="24"/>
      <c r="SRL11" s="24"/>
      <c r="SRM11" s="24"/>
      <c r="SRN11" s="24"/>
      <c r="SRO11" s="24"/>
      <c r="SRP11" s="24"/>
      <c r="SRQ11" s="24"/>
      <c r="SRR11" s="24"/>
      <c r="SRS11" s="24"/>
      <c r="SRT11" s="24"/>
      <c r="SRU11" s="24"/>
      <c r="SRV11" s="24"/>
      <c r="SRW11" s="24"/>
      <c r="SRX11" s="24"/>
      <c r="SRY11" s="24"/>
      <c r="SRZ11" s="24"/>
      <c r="SSA11" s="24"/>
      <c r="SSB11" s="24"/>
      <c r="SSC11" s="24"/>
      <c r="SSD11" s="24"/>
      <c r="SSE11" s="24"/>
      <c r="SSF11" s="24"/>
      <c r="SSG11" s="24"/>
      <c r="SSH11" s="24"/>
      <c r="SSI11" s="24"/>
      <c r="SSJ11" s="24"/>
      <c r="SSK11" s="24"/>
      <c r="SSL11" s="24"/>
      <c r="SSM11" s="24"/>
      <c r="SSN11" s="24"/>
      <c r="SSO11" s="24"/>
      <c r="SSP11" s="24"/>
      <c r="SSQ11" s="24"/>
      <c r="SSR11" s="24"/>
      <c r="SSS11" s="24"/>
      <c r="SST11" s="24"/>
      <c r="SSU11" s="24"/>
      <c r="SSV11" s="24"/>
      <c r="SSW11" s="24"/>
      <c r="SSX11" s="24"/>
      <c r="SSY11" s="24"/>
      <c r="SSZ11" s="24"/>
      <c r="STA11" s="24"/>
      <c r="STB11" s="24"/>
      <c r="STC11" s="24"/>
      <c r="STD11" s="24"/>
      <c r="STE11" s="24"/>
      <c r="STF11" s="24"/>
      <c r="STG11" s="24"/>
      <c r="STH11" s="24"/>
      <c r="STI11" s="24"/>
      <c r="STJ11" s="24"/>
      <c r="STK11" s="24"/>
      <c r="STL11" s="24"/>
      <c r="STM11" s="24"/>
      <c r="STN11" s="24"/>
      <c r="STO11" s="24"/>
      <c r="STP11" s="24"/>
      <c r="STQ11" s="24"/>
      <c r="STR11" s="24"/>
      <c r="STS11" s="24"/>
      <c r="STT11" s="24"/>
      <c r="STU11" s="24"/>
      <c r="STV11" s="24"/>
      <c r="STW11" s="24"/>
      <c r="STX11" s="24"/>
      <c r="STY11" s="24"/>
      <c r="STZ11" s="24"/>
      <c r="SUA11" s="24"/>
      <c r="SUB11" s="24"/>
      <c r="SUC11" s="24"/>
      <c r="SUD11" s="24"/>
      <c r="SUE11" s="24"/>
      <c r="SUF11" s="24"/>
      <c r="SUG11" s="24"/>
      <c r="SUH11" s="24"/>
      <c r="SUI11" s="24"/>
      <c r="SUJ11" s="24"/>
      <c r="SUK11" s="24"/>
      <c r="SUL11" s="24"/>
      <c r="SUM11" s="24"/>
      <c r="SUN11" s="24"/>
      <c r="SUO11" s="24"/>
      <c r="SUP11" s="24"/>
      <c r="SUQ11" s="24"/>
      <c r="SUR11" s="24"/>
      <c r="SUS11" s="24"/>
      <c r="SUT11" s="24"/>
      <c r="SUU11" s="24"/>
      <c r="SUV11" s="24"/>
      <c r="SUW11" s="24"/>
      <c r="SUX11" s="24"/>
      <c r="SUY11" s="24"/>
      <c r="SUZ11" s="24"/>
      <c r="SVA11" s="24"/>
      <c r="SVB11" s="24"/>
      <c r="SVC11" s="24"/>
      <c r="SVD11" s="24"/>
      <c r="SVE11" s="24"/>
      <c r="SVF11" s="24"/>
      <c r="SVG11" s="24"/>
      <c r="SVH11" s="24"/>
      <c r="SVI11" s="24"/>
      <c r="SVJ11" s="24"/>
      <c r="SVK11" s="24"/>
      <c r="SVL11" s="24"/>
      <c r="SVM11" s="24"/>
      <c r="SVN11" s="24"/>
      <c r="SVO11" s="24"/>
      <c r="SVP11" s="24"/>
      <c r="SVQ11" s="24"/>
      <c r="SVR11" s="24"/>
      <c r="SVS11" s="24"/>
      <c r="SVT11" s="24"/>
      <c r="SVU11" s="24"/>
      <c r="SVV11" s="24"/>
      <c r="SVW11" s="24"/>
      <c r="SVX11" s="24"/>
      <c r="SVY11" s="24"/>
      <c r="SVZ11" s="24"/>
      <c r="SWA11" s="24"/>
      <c r="SWB11" s="24"/>
      <c r="SWC11" s="24"/>
      <c r="SWD11" s="24"/>
      <c r="SWE11" s="24"/>
      <c r="SWF11" s="24"/>
      <c r="SWG11" s="24"/>
      <c r="SWH11" s="24"/>
      <c r="SWI11" s="24"/>
      <c r="SWJ11" s="24"/>
      <c r="SWK11" s="24"/>
      <c r="SWL11" s="24"/>
      <c r="SWM11" s="24"/>
      <c r="SWN11" s="24"/>
      <c r="SWO11" s="24"/>
      <c r="SWP11" s="24"/>
      <c r="SWQ11" s="24"/>
      <c r="SWR11" s="24"/>
      <c r="SWS11" s="24"/>
      <c r="SWT11" s="24"/>
      <c r="SWU11" s="24"/>
      <c r="SWV11" s="24"/>
      <c r="SWW11" s="24"/>
      <c r="SWX11" s="24"/>
      <c r="SWY11" s="24"/>
      <c r="SWZ11" s="24"/>
      <c r="SXA11" s="24"/>
      <c r="SXB11" s="24"/>
      <c r="SXC11" s="24"/>
      <c r="SXD11" s="24"/>
      <c r="SXE11" s="24"/>
      <c r="SXF11" s="24"/>
      <c r="SXG11" s="24"/>
      <c r="SXH11" s="24"/>
      <c r="SXI11" s="24"/>
      <c r="SXJ11" s="24"/>
      <c r="SXK11" s="24"/>
      <c r="SXL11" s="24"/>
      <c r="SXM11" s="24"/>
      <c r="SXN11" s="24"/>
      <c r="SXO11" s="24"/>
      <c r="SXP11" s="24"/>
      <c r="SXQ11" s="24"/>
      <c r="SXR11" s="24"/>
      <c r="SXS11" s="24"/>
      <c r="SXT11" s="24"/>
      <c r="SXU11" s="24"/>
      <c r="SXV11" s="24"/>
      <c r="SXW11" s="24"/>
      <c r="SXX11" s="24"/>
      <c r="SXY11" s="24"/>
      <c r="SXZ11" s="24"/>
      <c r="SYA11" s="24"/>
      <c r="SYB11" s="24"/>
      <c r="SYC11" s="24"/>
      <c r="SYD11" s="24"/>
      <c r="SYE11" s="24"/>
      <c r="SYF11" s="24"/>
      <c r="SYG11" s="24"/>
      <c r="SYH11" s="24"/>
      <c r="SYI11" s="24"/>
      <c r="SYJ11" s="24"/>
      <c r="SYK11" s="24"/>
      <c r="SYL11" s="24"/>
      <c r="SYM11" s="24"/>
      <c r="SYN11" s="24"/>
      <c r="SYO11" s="24"/>
      <c r="SYP11" s="24"/>
      <c r="SYQ11" s="24"/>
      <c r="SYR11" s="24"/>
      <c r="SYS11" s="24"/>
      <c r="SYT11" s="24"/>
      <c r="SYU11" s="24"/>
      <c r="SYV11" s="24"/>
      <c r="SYW11" s="24"/>
      <c r="SYX11" s="24"/>
      <c r="SYY11" s="24"/>
      <c r="SYZ11" s="24"/>
      <c r="SZA11" s="24"/>
      <c r="SZB11" s="24"/>
      <c r="SZC11" s="24"/>
      <c r="SZD11" s="24"/>
      <c r="SZE11" s="24"/>
      <c r="SZF11" s="24"/>
      <c r="SZG11" s="24"/>
      <c r="SZH11" s="24"/>
      <c r="SZI11" s="24"/>
      <c r="SZJ11" s="24"/>
      <c r="SZK11" s="24"/>
      <c r="SZL11" s="24"/>
      <c r="SZM11" s="24"/>
      <c r="SZN11" s="24"/>
      <c r="SZO11" s="24"/>
      <c r="SZP11" s="24"/>
      <c r="SZQ11" s="24"/>
      <c r="SZR11" s="24"/>
      <c r="SZS11" s="24"/>
      <c r="SZT11" s="24"/>
      <c r="SZU11" s="24"/>
      <c r="SZV11" s="24"/>
      <c r="SZW11" s="24"/>
      <c r="SZX11" s="24"/>
      <c r="SZY11" s="24"/>
      <c r="SZZ11" s="24"/>
      <c r="TAA11" s="24"/>
      <c r="TAB11" s="24"/>
      <c r="TAC11" s="24"/>
      <c r="TAD11" s="24"/>
      <c r="TAE11" s="24"/>
      <c r="TAF11" s="24"/>
      <c r="TAG11" s="24"/>
      <c r="TAH11" s="24"/>
      <c r="TAI11" s="24"/>
      <c r="TAJ11" s="24"/>
      <c r="TAK11" s="24"/>
      <c r="TAL11" s="24"/>
      <c r="TAM11" s="24"/>
      <c r="TAN11" s="24"/>
      <c r="TAO11" s="24"/>
      <c r="TAP11" s="24"/>
      <c r="TAQ11" s="24"/>
      <c r="TAR11" s="24"/>
      <c r="TAS11" s="24"/>
      <c r="TAT11" s="24"/>
      <c r="TAU11" s="24"/>
      <c r="TAV11" s="24"/>
      <c r="TAW11" s="24"/>
      <c r="TAX11" s="24"/>
      <c r="TAY11" s="24"/>
      <c r="TAZ11" s="24"/>
      <c r="TBA11" s="24"/>
      <c r="TBB11" s="24"/>
      <c r="TBC11" s="24"/>
      <c r="TBD11" s="24"/>
      <c r="TBE11" s="24"/>
      <c r="TBF11" s="24"/>
      <c r="TBG11" s="24"/>
      <c r="TBH11" s="24"/>
      <c r="TBI11" s="24"/>
      <c r="TBJ11" s="24"/>
      <c r="TBK11" s="24"/>
      <c r="TBL11" s="24"/>
      <c r="TBM11" s="24"/>
      <c r="TBN11" s="24"/>
      <c r="TBO11" s="24"/>
      <c r="TBP11" s="24"/>
      <c r="TBQ11" s="24"/>
      <c r="TBR11" s="24"/>
      <c r="TBS11" s="24"/>
      <c r="TBT11" s="24"/>
      <c r="TBU11" s="24"/>
      <c r="TBV11" s="24"/>
      <c r="TBW11" s="24"/>
      <c r="TBX11" s="24"/>
      <c r="TBY11" s="24"/>
      <c r="TBZ11" s="24"/>
      <c r="TCA11" s="24"/>
      <c r="TCB11" s="24"/>
      <c r="TCC11" s="24"/>
      <c r="TCD11" s="24"/>
      <c r="TCE11" s="24"/>
      <c r="TCF11" s="24"/>
      <c r="TCG11" s="24"/>
      <c r="TCH11" s="24"/>
      <c r="TCI11" s="24"/>
      <c r="TCJ11" s="24"/>
      <c r="TCK11" s="24"/>
      <c r="TCL11" s="24"/>
      <c r="TCM11" s="24"/>
      <c r="TCN11" s="24"/>
      <c r="TCO11" s="24"/>
      <c r="TCP11" s="24"/>
      <c r="TCQ11" s="24"/>
      <c r="TCR11" s="24"/>
      <c r="TCS11" s="24"/>
      <c r="TCT11" s="24"/>
      <c r="TCU11" s="24"/>
      <c r="TCV11" s="24"/>
      <c r="TCW11" s="24"/>
      <c r="TCX11" s="24"/>
      <c r="TCY11" s="24"/>
      <c r="TCZ11" s="24"/>
      <c r="TDA11" s="24"/>
      <c r="TDB11" s="24"/>
      <c r="TDC11" s="24"/>
      <c r="TDD11" s="24"/>
      <c r="TDE11" s="24"/>
      <c r="TDF11" s="24"/>
      <c r="TDG11" s="24"/>
      <c r="TDH11" s="24"/>
      <c r="TDI11" s="24"/>
      <c r="TDJ11" s="24"/>
      <c r="TDK11" s="24"/>
      <c r="TDL11" s="24"/>
      <c r="TDM11" s="24"/>
      <c r="TDN11" s="24"/>
      <c r="TDO11" s="24"/>
      <c r="TDP11" s="24"/>
      <c r="TDQ11" s="24"/>
      <c r="TDR11" s="24"/>
      <c r="TDS11" s="24"/>
      <c r="TDT11" s="24"/>
      <c r="TDU11" s="24"/>
      <c r="TDV11" s="24"/>
      <c r="TDW11" s="24"/>
      <c r="TDX11" s="24"/>
      <c r="TDY11" s="24"/>
      <c r="TDZ11" s="24"/>
      <c r="TEA11" s="24"/>
      <c r="TEB11" s="24"/>
      <c r="TEC11" s="24"/>
      <c r="TED11" s="24"/>
      <c r="TEE11" s="24"/>
      <c r="TEF11" s="24"/>
      <c r="TEG11" s="24"/>
      <c r="TEH11" s="24"/>
      <c r="TEI11" s="24"/>
      <c r="TEJ11" s="24"/>
      <c r="TEK11" s="24"/>
      <c r="TEL11" s="24"/>
      <c r="TEM11" s="24"/>
      <c r="TEN11" s="24"/>
      <c r="TEO11" s="24"/>
      <c r="TEP11" s="24"/>
      <c r="TEQ11" s="24"/>
      <c r="TER11" s="24"/>
      <c r="TES11" s="24"/>
      <c r="TET11" s="24"/>
      <c r="TEU11" s="24"/>
      <c r="TEV11" s="24"/>
      <c r="TEW11" s="24"/>
      <c r="TEX11" s="24"/>
      <c r="TEY11" s="24"/>
      <c r="TEZ11" s="24"/>
      <c r="TFA11" s="24"/>
      <c r="TFB11" s="24"/>
      <c r="TFC11" s="24"/>
      <c r="TFD11" s="24"/>
      <c r="TFE11" s="24"/>
      <c r="TFF11" s="24"/>
      <c r="TFG11" s="24"/>
      <c r="TFH11" s="24"/>
      <c r="TFI11" s="24"/>
      <c r="TFJ11" s="24"/>
      <c r="TFK11" s="24"/>
      <c r="TFL11" s="24"/>
      <c r="TFM11" s="24"/>
      <c r="TFN11" s="24"/>
      <c r="TFO11" s="24"/>
      <c r="TFP11" s="24"/>
      <c r="TFQ11" s="24"/>
      <c r="TFR11" s="24"/>
      <c r="TFS11" s="24"/>
      <c r="TFT11" s="24"/>
      <c r="TFU11" s="24"/>
      <c r="TFV11" s="24"/>
      <c r="TFW11" s="24"/>
      <c r="TFX11" s="24"/>
      <c r="TFY11" s="24"/>
      <c r="TFZ11" s="24"/>
      <c r="TGA11" s="24"/>
      <c r="TGB11" s="24"/>
      <c r="TGC11" s="24"/>
      <c r="TGD11" s="24"/>
      <c r="TGE11" s="24"/>
      <c r="TGF11" s="24"/>
      <c r="TGG11" s="24"/>
      <c r="TGH11" s="24"/>
      <c r="TGI11" s="24"/>
      <c r="TGJ11" s="24"/>
      <c r="TGK11" s="24"/>
      <c r="TGL11" s="24"/>
      <c r="TGM11" s="24"/>
      <c r="TGN11" s="24"/>
      <c r="TGO11" s="24"/>
      <c r="TGP11" s="24"/>
      <c r="TGQ11" s="24"/>
      <c r="TGR11" s="24"/>
      <c r="TGS11" s="24"/>
      <c r="TGT11" s="24"/>
      <c r="TGU11" s="24"/>
      <c r="TGV11" s="24"/>
      <c r="TGW11" s="24"/>
      <c r="TGX11" s="24"/>
      <c r="TGY11" s="24"/>
      <c r="TGZ11" s="24"/>
      <c r="THA11" s="24"/>
      <c r="THB11" s="24"/>
      <c r="THC11" s="24"/>
      <c r="THD11" s="24"/>
      <c r="THE11" s="24"/>
      <c r="THF11" s="24"/>
      <c r="THG11" s="24"/>
      <c r="THH11" s="24"/>
      <c r="THI11" s="24"/>
      <c r="THJ11" s="24"/>
      <c r="THK11" s="24"/>
      <c r="THL11" s="24"/>
      <c r="THM11" s="24"/>
      <c r="THN11" s="24"/>
      <c r="THO11" s="24"/>
      <c r="THP11" s="24"/>
      <c r="THQ11" s="24"/>
      <c r="THR11" s="24"/>
      <c r="THS11" s="24"/>
      <c r="THT11" s="24"/>
      <c r="THU11" s="24"/>
      <c r="THV11" s="24"/>
      <c r="THW11" s="24"/>
      <c r="THX11" s="24"/>
      <c r="THY11" s="24"/>
      <c r="THZ11" s="24"/>
      <c r="TIA11" s="24"/>
      <c r="TIB11" s="24"/>
      <c r="TIC11" s="24"/>
      <c r="TID11" s="24"/>
      <c r="TIE11" s="24"/>
      <c r="TIF11" s="24"/>
      <c r="TIG11" s="24"/>
      <c r="TIH11" s="24"/>
      <c r="TII11" s="24"/>
      <c r="TIJ11" s="24"/>
      <c r="TIK11" s="24"/>
      <c r="TIL11" s="24"/>
      <c r="TIM11" s="24"/>
      <c r="TIN11" s="24"/>
      <c r="TIO11" s="24"/>
      <c r="TIP11" s="24"/>
      <c r="TIQ11" s="24"/>
      <c r="TIR11" s="24"/>
      <c r="TIS11" s="24"/>
      <c r="TIT11" s="24"/>
      <c r="TIU11" s="24"/>
      <c r="TIV11" s="24"/>
      <c r="TIW11" s="24"/>
      <c r="TIX11" s="24"/>
      <c r="TIY11" s="24"/>
      <c r="TIZ11" s="24"/>
      <c r="TJA11" s="24"/>
      <c r="TJB11" s="24"/>
      <c r="TJC11" s="24"/>
      <c r="TJD11" s="24"/>
      <c r="TJE11" s="24"/>
      <c r="TJF11" s="24"/>
      <c r="TJG11" s="24"/>
      <c r="TJH11" s="24"/>
      <c r="TJI11" s="24"/>
      <c r="TJJ11" s="24"/>
      <c r="TJK11" s="24"/>
      <c r="TJL11" s="24"/>
      <c r="TJM11" s="24"/>
      <c r="TJN11" s="24"/>
      <c r="TJO11" s="24"/>
      <c r="TJP11" s="24"/>
      <c r="TJQ11" s="24"/>
      <c r="TJR11" s="24"/>
      <c r="TJS11" s="24"/>
      <c r="TJT11" s="24"/>
      <c r="TJU11" s="24"/>
      <c r="TJV11" s="24"/>
      <c r="TJW11" s="24"/>
      <c r="TJX11" s="24"/>
      <c r="TJY11" s="24"/>
      <c r="TJZ11" s="24"/>
      <c r="TKA11" s="24"/>
      <c r="TKB11" s="24"/>
      <c r="TKC11" s="24"/>
      <c r="TKD11" s="24"/>
      <c r="TKE11" s="24"/>
      <c r="TKF11" s="24"/>
      <c r="TKG11" s="24"/>
      <c r="TKH11" s="24"/>
      <c r="TKI11" s="24"/>
      <c r="TKJ11" s="24"/>
      <c r="TKK11" s="24"/>
      <c r="TKL11" s="24"/>
      <c r="TKM11" s="24"/>
      <c r="TKN11" s="24"/>
      <c r="TKO11" s="24"/>
      <c r="TKP11" s="24"/>
      <c r="TKQ11" s="24"/>
      <c r="TKR11" s="24"/>
      <c r="TKS11" s="24"/>
      <c r="TKT11" s="24"/>
      <c r="TKU11" s="24"/>
      <c r="TKV11" s="24"/>
      <c r="TKW11" s="24"/>
      <c r="TKX11" s="24"/>
      <c r="TKY11" s="24"/>
      <c r="TKZ11" s="24"/>
      <c r="TLA11" s="24"/>
      <c r="TLB11" s="24"/>
      <c r="TLC11" s="24"/>
      <c r="TLD11" s="24"/>
      <c r="TLE11" s="24"/>
      <c r="TLF11" s="24"/>
      <c r="TLG11" s="24"/>
      <c r="TLH11" s="24"/>
      <c r="TLI11" s="24"/>
      <c r="TLJ11" s="24"/>
      <c r="TLK11" s="24"/>
      <c r="TLL11" s="24"/>
      <c r="TLM11" s="24"/>
      <c r="TLN11" s="24"/>
      <c r="TLO11" s="24"/>
      <c r="TLP11" s="24"/>
      <c r="TLQ11" s="24"/>
      <c r="TLR11" s="24"/>
      <c r="TLS11" s="24"/>
      <c r="TLT11" s="24"/>
      <c r="TLU11" s="24"/>
      <c r="TLV11" s="24"/>
      <c r="TLW11" s="24"/>
      <c r="TLX11" s="24"/>
      <c r="TLY11" s="24"/>
      <c r="TLZ11" s="24"/>
      <c r="TMA11" s="24"/>
      <c r="TMB11" s="24"/>
      <c r="TMC11" s="24"/>
      <c r="TMD11" s="24"/>
      <c r="TME11" s="24"/>
      <c r="TMF11" s="24"/>
      <c r="TMG11" s="24"/>
      <c r="TMH11" s="24"/>
      <c r="TMI11" s="24"/>
      <c r="TMJ11" s="24"/>
      <c r="TMK11" s="24"/>
      <c r="TML11" s="24"/>
      <c r="TMM11" s="24"/>
      <c r="TMN11" s="24"/>
      <c r="TMO11" s="24"/>
      <c r="TMP11" s="24"/>
      <c r="TMQ11" s="24"/>
      <c r="TMR11" s="24"/>
      <c r="TMS11" s="24"/>
      <c r="TMT11" s="24"/>
      <c r="TMU11" s="24"/>
      <c r="TMV11" s="24"/>
      <c r="TMW11" s="24"/>
      <c r="TMX11" s="24"/>
      <c r="TMY11" s="24"/>
      <c r="TMZ11" s="24"/>
      <c r="TNA11" s="24"/>
      <c r="TNB11" s="24"/>
      <c r="TNC11" s="24"/>
      <c r="TND11" s="24"/>
      <c r="TNE11" s="24"/>
      <c r="TNF11" s="24"/>
      <c r="TNG11" s="24"/>
      <c r="TNH11" s="24"/>
      <c r="TNI11" s="24"/>
      <c r="TNJ11" s="24"/>
      <c r="TNK11" s="24"/>
      <c r="TNL11" s="24"/>
      <c r="TNM11" s="24"/>
      <c r="TNN11" s="24"/>
      <c r="TNO11" s="24"/>
      <c r="TNP11" s="24"/>
      <c r="TNQ11" s="24"/>
      <c r="TNR11" s="24"/>
      <c r="TNS11" s="24"/>
      <c r="TNT11" s="24"/>
      <c r="TNU11" s="24"/>
      <c r="TNV11" s="24"/>
      <c r="TNW11" s="24"/>
      <c r="TNX11" s="24"/>
      <c r="TNY11" s="24"/>
      <c r="TNZ11" s="24"/>
      <c r="TOA11" s="24"/>
      <c r="TOB11" s="24"/>
      <c r="TOC11" s="24"/>
      <c r="TOD11" s="24"/>
      <c r="TOE11" s="24"/>
      <c r="TOF11" s="24"/>
      <c r="TOG11" s="24"/>
      <c r="TOH11" s="24"/>
      <c r="TOI11" s="24"/>
      <c r="TOJ11" s="24"/>
      <c r="TOK11" s="24"/>
      <c r="TOL11" s="24"/>
      <c r="TOM11" s="24"/>
      <c r="TON11" s="24"/>
      <c r="TOO11" s="24"/>
      <c r="TOP11" s="24"/>
      <c r="TOQ11" s="24"/>
      <c r="TOR11" s="24"/>
      <c r="TOS11" s="24"/>
      <c r="TOT11" s="24"/>
      <c r="TOU11" s="24"/>
      <c r="TOV11" s="24"/>
      <c r="TOW11" s="24"/>
      <c r="TOX11" s="24"/>
      <c r="TOY11" s="24"/>
      <c r="TOZ11" s="24"/>
      <c r="TPA11" s="24"/>
      <c r="TPB11" s="24"/>
      <c r="TPC11" s="24"/>
      <c r="TPD11" s="24"/>
      <c r="TPE11" s="24"/>
      <c r="TPF11" s="24"/>
      <c r="TPG11" s="24"/>
      <c r="TPH11" s="24"/>
      <c r="TPI11" s="24"/>
      <c r="TPJ11" s="24"/>
      <c r="TPK11" s="24"/>
      <c r="TPL11" s="24"/>
      <c r="TPM11" s="24"/>
      <c r="TPN11" s="24"/>
      <c r="TPO11" s="24"/>
      <c r="TPP11" s="24"/>
      <c r="TPQ11" s="24"/>
      <c r="TPR11" s="24"/>
      <c r="TPS11" s="24"/>
      <c r="TPT11" s="24"/>
      <c r="TPU11" s="24"/>
      <c r="TPV11" s="24"/>
      <c r="TPW11" s="24"/>
      <c r="TPX11" s="24"/>
      <c r="TPY11" s="24"/>
      <c r="TPZ11" s="24"/>
      <c r="TQA11" s="24"/>
      <c r="TQB11" s="24"/>
      <c r="TQC11" s="24"/>
      <c r="TQD11" s="24"/>
      <c r="TQE11" s="24"/>
      <c r="TQF11" s="24"/>
      <c r="TQG11" s="24"/>
      <c r="TQH11" s="24"/>
      <c r="TQI11" s="24"/>
      <c r="TQJ11" s="24"/>
      <c r="TQK11" s="24"/>
      <c r="TQL11" s="24"/>
      <c r="TQM11" s="24"/>
      <c r="TQN11" s="24"/>
      <c r="TQO11" s="24"/>
      <c r="TQP11" s="24"/>
      <c r="TQQ11" s="24"/>
      <c r="TQR11" s="24"/>
      <c r="TQS11" s="24"/>
      <c r="TQT11" s="24"/>
      <c r="TQU11" s="24"/>
      <c r="TQV11" s="24"/>
      <c r="TQW11" s="24"/>
      <c r="TQX11" s="24"/>
      <c r="TQY11" s="24"/>
      <c r="TQZ11" s="24"/>
      <c r="TRA11" s="24"/>
      <c r="TRB11" s="24"/>
      <c r="TRC11" s="24"/>
      <c r="TRD11" s="24"/>
      <c r="TRE11" s="24"/>
      <c r="TRF11" s="24"/>
      <c r="TRG11" s="24"/>
      <c r="TRH11" s="24"/>
      <c r="TRI11" s="24"/>
      <c r="TRJ11" s="24"/>
      <c r="TRK11" s="24"/>
      <c r="TRL11" s="24"/>
      <c r="TRM11" s="24"/>
      <c r="TRN11" s="24"/>
      <c r="TRO11" s="24"/>
      <c r="TRP11" s="24"/>
      <c r="TRQ11" s="24"/>
      <c r="TRR11" s="24"/>
      <c r="TRS11" s="24"/>
      <c r="TRT11" s="24"/>
      <c r="TRU11" s="24"/>
      <c r="TRV11" s="24"/>
      <c r="TRW11" s="24"/>
      <c r="TRX11" s="24"/>
      <c r="TRY11" s="24"/>
      <c r="TRZ11" s="24"/>
      <c r="TSA11" s="24"/>
      <c r="TSB11" s="24"/>
      <c r="TSC11" s="24"/>
      <c r="TSD11" s="24"/>
      <c r="TSE11" s="24"/>
      <c r="TSF11" s="24"/>
      <c r="TSG11" s="24"/>
      <c r="TSH11" s="24"/>
      <c r="TSI11" s="24"/>
      <c r="TSJ11" s="24"/>
      <c r="TSK11" s="24"/>
      <c r="TSL11" s="24"/>
      <c r="TSM11" s="24"/>
      <c r="TSN11" s="24"/>
      <c r="TSO11" s="24"/>
      <c r="TSP11" s="24"/>
      <c r="TSQ11" s="24"/>
      <c r="TSR11" s="24"/>
      <c r="TSS11" s="24"/>
      <c r="TST11" s="24"/>
      <c r="TSU11" s="24"/>
      <c r="TSV11" s="24"/>
      <c r="TSW11" s="24"/>
      <c r="TSX11" s="24"/>
      <c r="TSY11" s="24"/>
      <c r="TSZ11" s="24"/>
      <c r="TTA11" s="24"/>
      <c r="TTB11" s="24"/>
      <c r="TTC11" s="24"/>
      <c r="TTD11" s="24"/>
      <c r="TTE11" s="24"/>
      <c r="TTF11" s="24"/>
      <c r="TTG11" s="24"/>
      <c r="TTH11" s="24"/>
      <c r="TTI11" s="24"/>
      <c r="TTJ11" s="24"/>
      <c r="TTK11" s="24"/>
      <c r="TTL11" s="24"/>
      <c r="TTM11" s="24"/>
      <c r="TTN11" s="24"/>
      <c r="TTO11" s="24"/>
      <c r="TTP11" s="24"/>
      <c r="TTQ11" s="24"/>
      <c r="TTR11" s="24"/>
      <c r="TTS11" s="24"/>
      <c r="TTT11" s="24"/>
      <c r="TTU11" s="24"/>
      <c r="TTV11" s="24"/>
      <c r="TTW11" s="24"/>
      <c r="TTX11" s="24"/>
      <c r="TTY11" s="24"/>
      <c r="TTZ11" s="24"/>
      <c r="TUA11" s="24"/>
      <c r="TUB11" s="24"/>
      <c r="TUC11" s="24"/>
      <c r="TUD11" s="24"/>
      <c r="TUE11" s="24"/>
      <c r="TUF11" s="24"/>
      <c r="TUG11" s="24"/>
      <c r="TUH11" s="24"/>
      <c r="TUI11" s="24"/>
      <c r="TUJ11" s="24"/>
      <c r="TUK11" s="24"/>
      <c r="TUL11" s="24"/>
      <c r="TUM11" s="24"/>
      <c r="TUN11" s="24"/>
      <c r="TUO11" s="24"/>
      <c r="TUP11" s="24"/>
      <c r="TUQ11" s="24"/>
      <c r="TUR11" s="24"/>
      <c r="TUS11" s="24"/>
      <c r="TUT11" s="24"/>
      <c r="TUU11" s="24"/>
      <c r="TUV11" s="24"/>
      <c r="TUW11" s="24"/>
      <c r="TUX11" s="24"/>
      <c r="TUY11" s="24"/>
      <c r="TUZ11" s="24"/>
      <c r="TVA11" s="24"/>
      <c r="TVB11" s="24"/>
      <c r="TVC11" s="24"/>
      <c r="TVD11" s="24"/>
      <c r="TVE11" s="24"/>
      <c r="TVF11" s="24"/>
      <c r="TVG11" s="24"/>
      <c r="TVH11" s="24"/>
      <c r="TVI11" s="24"/>
      <c r="TVJ11" s="24"/>
      <c r="TVK11" s="24"/>
      <c r="TVL11" s="24"/>
      <c r="TVM11" s="24"/>
      <c r="TVN11" s="24"/>
      <c r="TVO11" s="24"/>
      <c r="TVP11" s="24"/>
      <c r="TVQ11" s="24"/>
      <c r="TVR11" s="24"/>
      <c r="TVS11" s="24"/>
      <c r="TVT11" s="24"/>
      <c r="TVU11" s="24"/>
      <c r="TVV11" s="24"/>
      <c r="TVW11" s="24"/>
      <c r="TVX11" s="24"/>
      <c r="TVY11" s="24"/>
      <c r="TVZ11" s="24"/>
      <c r="TWA11" s="24"/>
      <c r="TWB11" s="24"/>
      <c r="TWC11" s="24"/>
      <c r="TWD11" s="24"/>
      <c r="TWE11" s="24"/>
      <c r="TWF11" s="24"/>
      <c r="TWG11" s="24"/>
      <c r="TWH11" s="24"/>
      <c r="TWI11" s="24"/>
      <c r="TWJ11" s="24"/>
      <c r="TWK11" s="24"/>
      <c r="TWL11" s="24"/>
      <c r="TWM11" s="24"/>
      <c r="TWN11" s="24"/>
      <c r="TWO11" s="24"/>
      <c r="TWP11" s="24"/>
      <c r="TWQ11" s="24"/>
      <c r="TWR11" s="24"/>
      <c r="TWS11" s="24"/>
      <c r="TWT11" s="24"/>
      <c r="TWU11" s="24"/>
      <c r="TWV11" s="24"/>
      <c r="TWW11" s="24"/>
      <c r="TWX11" s="24"/>
      <c r="TWY11" s="24"/>
      <c r="TWZ11" s="24"/>
      <c r="TXA11" s="24"/>
      <c r="TXB11" s="24"/>
      <c r="TXC11" s="24"/>
      <c r="TXD11" s="24"/>
      <c r="TXE11" s="24"/>
      <c r="TXF11" s="24"/>
      <c r="TXG11" s="24"/>
      <c r="TXH11" s="24"/>
      <c r="TXI11" s="24"/>
      <c r="TXJ11" s="24"/>
      <c r="TXK11" s="24"/>
      <c r="TXL11" s="24"/>
      <c r="TXM11" s="24"/>
      <c r="TXN11" s="24"/>
      <c r="TXO11" s="24"/>
      <c r="TXP11" s="24"/>
      <c r="TXQ11" s="24"/>
      <c r="TXR11" s="24"/>
      <c r="TXS11" s="24"/>
      <c r="TXT11" s="24"/>
      <c r="TXU11" s="24"/>
      <c r="TXV11" s="24"/>
      <c r="TXW11" s="24"/>
      <c r="TXX11" s="24"/>
      <c r="TXY11" s="24"/>
      <c r="TXZ11" s="24"/>
      <c r="TYA11" s="24"/>
      <c r="TYB11" s="24"/>
      <c r="TYC11" s="24"/>
      <c r="TYD11" s="24"/>
      <c r="TYE11" s="24"/>
      <c r="TYF11" s="24"/>
      <c r="TYG11" s="24"/>
      <c r="TYH11" s="24"/>
      <c r="TYI11" s="24"/>
      <c r="TYJ11" s="24"/>
      <c r="TYK11" s="24"/>
      <c r="TYL11" s="24"/>
      <c r="TYM11" s="24"/>
      <c r="TYN11" s="24"/>
      <c r="TYO11" s="24"/>
      <c r="TYP11" s="24"/>
      <c r="TYQ11" s="24"/>
      <c r="TYR11" s="24"/>
      <c r="TYS11" s="24"/>
      <c r="TYT11" s="24"/>
      <c r="TYU11" s="24"/>
      <c r="TYV11" s="24"/>
      <c r="TYW11" s="24"/>
      <c r="TYX11" s="24"/>
      <c r="TYY11" s="24"/>
      <c r="TYZ11" s="24"/>
      <c r="TZA11" s="24"/>
      <c r="TZB11" s="24"/>
      <c r="TZC11" s="24"/>
      <c r="TZD11" s="24"/>
      <c r="TZE11" s="24"/>
      <c r="TZF11" s="24"/>
      <c r="TZG11" s="24"/>
      <c r="TZH11" s="24"/>
      <c r="TZI11" s="24"/>
      <c r="TZJ11" s="24"/>
      <c r="TZK11" s="24"/>
      <c r="TZL11" s="24"/>
      <c r="TZM11" s="24"/>
      <c r="TZN11" s="24"/>
      <c r="TZO11" s="24"/>
      <c r="TZP11" s="24"/>
      <c r="TZQ11" s="24"/>
      <c r="TZR11" s="24"/>
      <c r="TZS11" s="24"/>
      <c r="TZT11" s="24"/>
      <c r="TZU11" s="24"/>
      <c r="TZV11" s="24"/>
      <c r="TZW11" s="24"/>
      <c r="TZX11" s="24"/>
      <c r="TZY11" s="24"/>
      <c r="TZZ11" s="24"/>
      <c r="UAA11" s="24"/>
      <c r="UAB11" s="24"/>
      <c r="UAC11" s="24"/>
      <c r="UAD11" s="24"/>
      <c r="UAE11" s="24"/>
      <c r="UAF11" s="24"/>
      <c r="UAG11" s="24"/>
      <c r="UAH11" s="24"/>
      <c r="UAI11" s="24"/>
      <c r="UAJ11" s="24"/>
      <c r="UAK11" s="24"/>
      <c r="UAL11" s="24"/>
      <c r="UAM11" s="24"/>
      <c r="UAN11" s="24"/>
      <c r="UAO11" s="24"/>
      <c r="UAP11" s="24"/>
      <c r="UAQ11" s="24"/>
      <c r="UAR11" s="24"/>
      <c r="UAS11" s="24"/>
      <c r="UAT11" s="24"/>
      <c r="UAU11" s="24"/>
      <c r="UAV11" s="24"/>
      <c r="UAW11" s="24"/>
      <c r="UAX11" s="24"/>
      <c r="UAY11" s="24"/>
      <c r="UAZ11" s="24"/>
      <c r="UBA11" s="24"/>
      <c r="UBB11" s="24"/>
      <c r="UBC11" s="24"/>
      <c r="UBD11" s="24"/>
      <c r="UBE11" s="24"/>
      <c r="UBF11" s="24"/>
      <c r="UBG11" s="24"/>
      <c r="UBH11" s="24"/>
      <c r="UBI11" s="24"/>
      <c r="UBJ11" s="24"/>
      <c r="UBK11" s="24"/>
      <c r="UBL11" s="24"/>
      <c r="UBM11" s="24"/>
      <c r="UBN11" s="24"/>
      <c r="UBO11" s="24"/>
      <c r="UBP11" s="24"/>
      <c r="UBQ11" s="24"/>
      <c r="UBR11" s="24"/>
      <c r="UBS11" s="24"/>
      <c r="UBT11" s="24"/>
      <c r="UBU11" s="24"/>
      <c r="UBV11" s="24"/>
      <c r="UBW11" s="24"/>
      <c r="UBX11" s="24"/>
      <c r="UBY11" s="24"/>
      <c r="UBZ11" s="24"/>
      <c r="UCA11" s="24"/>
      <c r="UCB11" s="24"/>
      <c r="UCC11" s="24"/>
      <c r="UCD11" s="24"/>
      <c r="UCE11" s="24"/>
      <c r="UCF11" s="24"/>
      <c r="UCG11" s="24"/>
      <c r="UCH11" s="24"/>
      <c r="UCI11" s="24"/>
      <c r="UCJ11" s="24"/>
      <c r="UCK11" s="24"/>
      <c r="UCL11" s="24"/>
      <c r="UCM11" s="24"/>
      <c r="UCN11" s="24"/>
      <c r="UCO11" s="24"/>
      <c r="UCP11" s="24"/>
      <c r="UCQ11" s="24"/>
      <c r="UCR11" s="24"/>
      <c r="UCS11" s="24"/>
      <c r="UCT11" s="24"/>
      <c r="UCU11" s="24"/>
      <c r="UCV11" s="24"/>
      <c r="UCW11" s="24"/>
      <c r="UCX11" s="24"/>
      <c r="UCY11" s="24"/>
      <c r="UCZ11" s="24"/>
      <c r="UDA11" s="24"/>
      <c r="UDB11" s="24"/>
      <c r="UDC11" s="24"/>
      <c r="UDD11" s="24"/>
      <c r="UDE11" s="24"/>
      <c r="UDF11" s="24"/>
      <c r="UDG11" s="24"/>
      <c r="UDH11" s="24"/>
      <c r="UDI11" s="24"/>
      <c r="UDJ11" s="24"/>
      <c r="UDK11" s="24"/>
      <c r="UDL11" s="24"/>
      <c r="UDM11" s="24"/>
      <c r="UDN11" s="24"/>
      <c r="UDO11" s="24"/>
      <c r="UDP11" s="24"/>
      <c r="UDQ11" s="24"/>
      <c r="UDR11" s="24"/>
      <c r="UDS11" s="24"/>
      <c r="UDT11" s="24"/>
      <c r="UDU11" s="24"/>
      <c r="UDV11" s="24"/>
      <c r="UDW11" s="24"/>
      <c r="UDX11" s="24"/>
      <c r="UDY11" s="24"/>
      <c r="UDZ11" s="24"/>
      <c r="UEA11" s="24"/>
      <c r="UEB11" s="24"/>
      <c r="UEC11" s="24"/>
      <c r="UED11" s="24"/>
      <c r="UEE11" s="24"/>
      <c r="UEF11" s="24"/>
      <c r="UEG11" s="24"/>
      <c r="UEH11" s="24"/>
      <c r="UEI11" s="24"/>
      <c r="UEJ11" s="24"/>
      <c r="UEK11" s="24"/>
      <c r="UEL11" s="24"/>
      <c r="UEM11" s="24"/>
      <c r="UEN11" s="24"/>
      <c r="UEO11" s="24"/>
      <c r="UEP11" s="24"/>
      <c r="UEQ11" s="24"/>
      <c r="UER11" s="24"/>
      <c r="UES11" s="24"/>
      <c r="UET11" s="24"/>
      <c r="UEU11" s="24"/>
      <c r="UEV11" s="24"/>
      <c r="UEW11" s="24"/>
      <c r="UEX11" s="24"/>
      <c r="UEY11" s="24"/>
      <c r="UEZ11" s="24"/>
      <c r="UFA11" s="24"/>
      <c r="UFB11" s="24"/>
      <c r="UFC11" s="24"/>
      <c r="UFD11" s="24"/>
      <c r="UFE11" s="24"/>
      <c r="UFF11" s="24"/>
      <c r="UFG11" s="24"/>
      <c r="UFH11" s="24"/>
      <c r="UFI11" s="24"/>
      <c r="UFJ11" s="24"/>
      <c r="UFK11" s="24"/>
      <c r="UFL11" s="24"/>
      <c r="UFM11" s="24"/>
      <c r="UFN11" s="24"/>
      <c r="UFO11" s="24"/>
      <c r="UFP11" s="24"/>
      <c r="UFQ11" s="24"/>
      <c r="UFR11" s="24"/>
      <c r="UFS11" s="24"/>
      <c r="UFT11" s="24"/>
      <c r="UFU11" s="24"/>
      <c r="UFV11" s="24"/>
      <c r="UFW11" s="24"/>
      <c r="UFX11" s="24"/>
      <c r="UFY11" s="24"/>
      <c r="UFZ11" s="24"/>
      <c r="UGA11" s="24"/>
      <c r="UGB11" s="24"/>
      <c r="UGC11" s="24"/>
      <c r="UGD11" s="24"/>
      <c r="UGE11" s="24"/>
      <c r="UGF11" s="24"/>
      <c r="UGG11" s="24"/>
      <c r="UGH11" s="24"/>
      <c r="UGI11" s="24"/>
      <c r="UGJ11" s="24"/>
      <c r="UGK11" s="24"/>
      <c r="UGL11" s="24"/>
      <c r="UGM11" s="24"/>
      <c r="UGN11" s="24"/>
      <c r="UGO11" s="24"/>
      <c r="UGP11" s="24"/>
      <c r="UGQ11" s="24"/>
      <c r="UGR11" s="24"/>
      <c r="UGS11" s="24"/>
      <c r="UGT11" s="24"/>
      <c r="UGU11" s="24"/>
      <c r="UGV11" s="24"/>
      <c r="UGW11" s="24"/>
      <c r="UGX11" s="24"/>
      <c r="UGY11" s="24"/>
      <c r="UGZ11" s="24"/>
      <c r="UHA11" s="24"/>
      <c r="UHB11" s="24"/>
      <c r="UHC11" s="24"/>
      <c r="UHD11" s="24"/>
      <c r="UHE11" s="24"/>
      <c r="UHF11" s="24"/>
      <c r="UHG11" s="24"/>
      <c r="UHH11" s="24"/>
      <c r="UHI11" s="24"/>
      <c r="UHJ11" s="24"/>
      <c r="UHK11" s="24"/>
      <c r="UHL11" s="24"/>
      <c r="UHM11" s="24"/>
      <c r="UHN11" s="24"/>
      <c r="UHO11" s="24"/>
      <c r="UHP11" s="24"/>
      <c r="UHQ11" s="24"/>
      <c r="UHR11" s="24"/>
      <c r="UHS11" s="24"/>
      <c r="UHT11" s="24"/>
      <c r="UHU11" s="24"/>
      <c r="UHV11" s="24"/>
      <c r="UHW11" s="24"/>
      <c r="UHX11" s="24"/>
      <c r="UHY11" s="24"/>
      <c r="UHZ11" s="24"/>
      <c r="UIA11" s="24"/>
      <c r="UIB11" s="24"/>
      <c r="UIC11" s="24"/>
      <c r="UID11" s="24"/>
      <c r="UIE11" s="24"/>
      <c r="UIF11" s="24"/>
      <c r="UIG11" s="24"/>
      <c r="UIH11" s="24"/>
      <c r="UII11" s="24"/>
      <c r="UIJ11" s="24"/>
      <c r="UIK11" s="24"/>
      <c r="UIL11" s="24"/>
      <c r="UIM11" s="24"/>
      <c r="UIN11" s="24"/>
      <c r="UIO11" s="24"/>
      <c r="UIP11" s="24"/>
      <c r="UIQ11" s="24"/>
      <c r="UIR11" s="24"/>
      <c r="UIS11" s="24"/>
      <c r="UIT11" s="24"/>
      <c r="UIU11" s="24"/>
      <c r="UIV11" s="24"/>
      <c r="UIW11" s="24"/>
      <c r="UIX11" s="24"/>
      <c r="UIY11" s="24"/>
      <c r="UIZ11" s="24"/>
      <c r="UJA11" s="24"/>
      <c r="UJB11" s="24"/>
      <c r="UJC11" s="24"/>
      <c r="UJD11" s="24"/>
      <c r="UJE11" s="24"/>
      <c r="UJF11" s="24"/>
      <c r="UJG11" s="24"/>
      <c r="UJH11" s="24"/>
      <c r="UJI11" s="24"/>
      <c r="UJJ11" s="24"/>
      <c r="UJK11" s="24"/>
      <c r="UJL11" s="24"/>
      <c r="UJM11" s="24"/>
      <c r="UJN11" s="24"/>
      <c r="UJO11" s="24"/>
      <c r="UJP11" s="24"/>
      <c r="UJQ11" s="24"/>
      <c r="UJR11" s="24"/>
      <c r="UJS11" s="24"/>
      <c r="UJT11" s="24"/>
      <c r="UJU11" s="24"/>
      <c r="UJV11" s="24"/>
      <c r="UJW11" s="24"/>
      <c r="UJX11" s="24"/>
      <c r="UJY11" s="24"/>
      <c r="UJZ11" s="24"/>
      <c r="UKA11" s="24"/>
      <c r="UKB11" s="24"/>
      <c r="UKC11" s="24"/>
      <c r="UKD11" s="24"/>
      <c r="UKE11" s="24"/>
      <c r="UKF11" s="24"/>
      <c r="UKG11" s="24"/>
      <c r="UKH11" s="24"/>
      <c r="UKI11" s="24"/>
      <c r="UKJ11" s="24"/>
      <c r="UKK11" s="24"/>
      <c r="UKL11" s="24"/>
      <c r="UKM11" s="24"/>
      <c r="UKN11" s="24"/>
      <c r="UKO11" s="24"/>
      <c r="UKP11" s="24"/>
      <c r="UKQ11" s="24"/>
      <c r="UKR11" s="24"/>
      <c r="UKS11" s="24"/>
      <c r="UKT11" s="24"/>
      <c r="UKU11" s="24"/>
      <c r="UKV11" s="24"/>
      <c r="UKW11" s="24"/>
      <c r="UKX11" s="24"/>
      <c r="UKY11" s="24"/>
      <c r="UKZ11" s="24"/>
      <c r="ULA11" s="24"/>
      <c r="ULB11" s="24"/>
      <c r="ULC11" s="24"/>
      <c r="ULD11" s="24"/>
      <c r="ULE11" s="24"/>
      <c r="ULF11" s="24"/>
      <c r="ULG11" s="24"/>
      <c r="ULH11" s="24"/>
      <c r="ULI11" s="24"/>
      <c r="ULJ11" s="24"/>
      <c r="ULK11" s="24"/>
      <c r="ULL11" s="24"/>
      <c r="ULM11" s="24"/>
      <c r="ULN11" s="24"/>
      <c r="ULO11" s="24"/>
      <c r="ULP11" s="24"/>
      <c r="ULQ11" s="24"/>
      <c r="ULR11" s="24"/>
      <c r="ULS11" s="24"/>
      <c r="ULT11" s="24"/>
      <c r="ULU11" s="24"/>
      <c r="ULV11" s="24"/>
      <c r="ULW11" s="24"/>
      <c r="ULX11" s="24"/>
      <c r="ULY11" s="24"/>
      <c r="ULZ11" s="24"/>
      <c r="UMA11" s="24"/>
      <c r="UMB11" s="24"/>
      <c r="UMC11" s="24"/>
      <c r="UMD11" s="24"/>
      <c r="UME11" s="24"/>
      <c r="UMF11" s="24"/>
      <c r="UMG11" s="24"/>
      <c r="UMH11" s="24"/>
      <c r="UMI11" s="24"/>
      <c r="UMJ11" s="24"/>
      <c r="UMK11" s="24"/>
      <c r="UML11" s="24"/>
      <c r="UMM11" s="24"/>
      <c r="UMN11" s="24"/>
      <c r="UMO11" s="24"/>
      <c r="UMP11" s="24"/>
      <c r="UMQ11" s="24"/>
      <c r="UMR11" s="24"/>
      <c r="UMS11" s="24"/>
      <c r="UMT11" s="24"/>
      <c r="UMU11" s="24"/>
      <c r="UMV11" s="24"/>
      <c r="UMW11" s="24"/>
      <c r="UMX11" s="24"/>
      <c r="UMY11" s="24"/>
      <c r="UMZ11" s="24"/>
      <c r="UNA11" s="24"/>
      <c r="UNB11" s="24"/>
      <c r="UNC11" s="24"/>
      <c r="UND11" s="24"/>
      <c r="UNE11" s="24"/>
      <c r="UNF11" s="24"/>
      <c r="UNG11" s="24"/>
      <c r="UNH11" s="24"/>
      <c r="UNI11" s="24"/>
      <c r="UNJ11" s="24"/>
      <c r="UNK11" s="24"/>
      <c r="UNL11" s="24"/>
      <c r="UNM11" s="24"/>
      <c r="UNN11" s="24"/>
      <c r="UNO11" s="24"/>
      <c r="UNP11" s="24"/>
      <c r="UNQ11" s="24"/>
      <c r="UNR11" s="24"/>
      <c r="UNS11" s="24"/>
      <c r="UNT11" s="24"/>
      <c r="UNU11" s="24"/>
      <c r="UNV11" s="24"/>
      <c r="UNW11" s="24"/>
      <c r="UNX11" s="24"/>
      <c r="UNY11" s="24"/>
      <c r="UNZ11" s="24"/>
      <c r="UOA11" s="24"/>
      <c r="UOB11" s="24"/>
      <c r="UOC11" s="24"/>
      <c r="UOD11" s="24"/>
      <c r="UOE11" s="24"/>
      <c r="UOF11" s="24"/>
      <c r="UOG11" s="24"/>
      <c r="UOH11" s="24"/>
      <c r="UOI11" s="24"/>
      <c r="UOJ11" s="24"/>
      <c r="UOK11" s="24"/>
      <c r="UOL11" s="24"/>
      <c r="UOM11" s="24"/>
      <c r="UON11" s="24"/>
      <c r="UOO11" s="24"/>
      <c r="UOP11" s="24"/>
      <c r="UOQ11" s="24"/>
      <c r="UOR11" s="24"/>
      <c r="UOS11" s="24"/>
      <c r="UOT11" s="24"/>
      <c r="UOU11" s="24"/>
      <c r="UOV11" s="24"/>
      <c r="UOW11" s="24"/>
      <c r="UOX11" s="24"/>
      <c r="UOY11" s="24"/>
      <c r="UOZ11" s="24"/>
      <c r="UPA11" s="24"/>
      <c r="UPB11" s="24"/>
      <c r="UPC11" s="24"/>
      <c r="UPD11" s="24"/>
      <c r="UPE11" s="24"/>
      <c r="UPF11" s="24"/>
      <c r="UPG11" s="24"/>
      <c r="UPH11" s="24"/>
      <c r="UPI11" s="24"/>
      <c r="UPJ11" s="24"/>
      <c r="UPK11" s="24"/>
      <c r="UPL11" s="24"/>
      <c r="UPM11" s="24"/>
      <c r="UPN11" s="24"/>
      <c r="UPO11" s="24"/>
      <c r="UPP11" s="24"/>
      <c r="UPQ11" s="24"/>
      <c r="UPR11" s="24"/>
      <c r="UPS11" s="24"/>
      <c r="UPT11" s="24"/>
      <c r="UPU11" s="24"/>
      <c r="UPV11" s="24"/>
      <c r="UPW11" s="24"/>
      <c r="UPX11" s="24"/>
      <c r="UPY11" s="24"/>
      <c r="UPZ11" s="24"/>
      <c r="UQA11" s="24"/>
      <c r="UQB11" s="24"/>
      <c r="UQC11" s="24"/>
      <c r="UQD11" s="24"/>
      <c r="UQE11" s="24"/>
      <c r="UQF11" s="24"/>
      <c r="UQG11" s="24"/>
      <c r="UQH11" s="24"/>
      <c r="UQI11" s="24"/>
      <c r="UQJ11" s="24"/>
      <c r="UQK11" s="24"/>
      <c r="UQL11" s="24"/>
      <c r="UQM11" s="24"/>
      <c r="UQN11" s="24"/>
      <c r="UQO11" s="24"/>
      <c r="UQP11" s="24"/>
      <c r="UQQ11" s="24"/>
      <c r="UQR11" s="24"/>
      <c r="UQS11" s="24"/>
      <c r="UQT11" s="24"/>
      <c r="UQU11" s="24"/>
      <c r="UQV11" s="24"/>
      <c r="UQW11" s="24"/>
      <c r="UQX11" s="24"/>
      <c r="UQY11" s="24"/>
      <c r="UQZ11" s="24"/>
      <c r="URA11" s="24"/>
      <c r="URB11" s="24"/>
      <c r="URC11" s="24"/>
      <c r="URD11" s="24"/>
      <c r="URE11" s="24"/>
      <c r="URF11" s="24"/>
      <c r="URG11" s="24"/>
      <c r="URH11" s="24"/>
      <c r="URI11" s="24"/>
      <c r="URJ11" s="24"/>
      <c r="URK11" s="24"/>
      <c r="URL11" s="24"/>
      <c r="URM11" s="24"/>
      <c r="URN11" s="24"/>
      <c r="URO11" s="24"/>
      <c r="URP11" s="24"/>
      <c r="URQ11" s="24"/>
      <c r="URR11" s="24"/>
      <c r="URS11" s="24"/>
      <c r="URT11" s="24"/>
      <c r="URU11" s="24"/>
      <c r="URV11" s="24"/>
      <c r="URW11" s="24"/>
      <c r="URX11" s="24"/>
      <c r="URY11" s="24"/>
      <c r="URZ11" s="24"/>
      <c r="USA11" s="24"/>
      <c r="USB11" s="24"/>
      <c r="USC11" s="24"/>
      <c r="USD11" s="24"/>
      <c r="USE11" s="24"/>
      <c r="USF11" s="24"/>
      <c r="USG11" s="24"/>
      <c r="USH11" s="24"/>
      <c r="USI11" s="24"/>
      <c r="USJ11" s="24"/>
      <c r="USK11" s="24"/>
      <c r="USL11" s="24"/>
      <c r="USM11" s="24"/>
      <c r="USN11" s="24"/>
      <c r="USO11" s="24"/>
      <c r="USP11" s="24"/>
      <c r="USQ11" s="24"/>
      <c r="USR11" s="24"/>
      <c r="USS11" s="24"/>
      <c r="UST11" s="24"/>
      <c r="USU11" s="24"/>
      <c r="USV11" s="24"/>
      <c r="USW11" s="24"/>
      <c r="USX11" s="24"/>
      <c r="USY11" s="24"/>
      <c r="USZ11" s="24"/>
      <c r="UTA11" s="24"/>
      <c r="UTB11" s="24"/>
      <c r="UTC11" s="24"/>
      <c r="UTD11" s="24"/>
      <c r="UTE11" s="24"/>
      <c r="UTF11" s="24"/>
      <c r="UTG11" s="24"/>
      <c r="UTH11" s="24"/>
      <c r="UTI11" s="24"/>
      <c r="UTJ11" s="24"/>
      <c r="UTK11" s="24"/>
      <c r="UTL11" s="24"/>
      <c r="UTM11" s="24"/>
      <c r="UTN11" s="24"/>
      <c r="UTO11" s="24"/>
      <c r="UTP11" s="24"/>
      <c r="UTQ11" s="24"/>
      <c r="UTR11" s="24"/>
      <c r="UTS11" s="24"/>
      <c r="UTT11" s="24"/>
      <c r="UTU11" s="24"/>
      <c r="UTV11" s="24"/>
      <c r="UTW11" s="24"/>
      <c r="UTX11" s="24"/>
      <c r="UTY11" s="24"/>
      <c r="UTZ11" s="24"/>
      <c r="UUA11" s="24"/>
      <c r="UUB11" s="24"/>
      <c r="UUC11" s="24"/>
      <c r="UUD11" s="24"/>
      <c r="UUE11" s="24"/>
      <c r="UUF11" s="24"/>
      <c r="UUG11" s="24"/>
      <c r="UUH11" s="24"/>
      <c r="UUI11" s="24"/>
      <c r="UUJ11" s="24"/>
      <c r="UUK11" s="24"/>
      <c r="UUL11" s="24"/>
      <c r="UUM11" s="24"/>
      <c r="UUN11" s="24"/>
      <c r="UUO11" s="24"/>
      <c r="UUP11" s="24"/>
      <c r="UUQ11" s="24"/>
      <c r="UUR11" s="24"/>
      <c r="UUS11" s="24"/>
      <c r="UUT11" s="24"/>
      <c r="UUU11" s="24"/>
      <c r="UUV11" s="24"/>
      <c r="UUW11" s="24"/>
      <c r="UUX11" s="24"/>
      <c r="UUY11" s="24"/>
      <c r="UUZ11" s="24"/>
      <c r="UVA11" s="24"/>
      <c r="UVB11" s="24"/>
      <c r="UVC11" s="24"/>
      <c r="UVD11" s="24"/>
      <c r="UVE11" s="24"/>
      <c r="UVF11" s="24"/>
      <c r="UVG11" s="24"/>
      <c r="UVH11" s="24"/>
      <c r="UVI11" s="24"/>
      <c r="UVJ11" s="24"/>
      <c r="UVK11" s="24"/>
      <c r="UVL11" s="24"/>
      <c r="UVM11" s="24"/>
      <c r="UVN11" s="24"/>
      <c r="UVO11" s="24"/>
      <c r="UVP11" s="24"/>
      <c r="UVQ11" s="24"/>
      <c r="UVR11" s="24"/>
      <c r="UVS11" s="24"/>
      <c r="UVT11" s="24"/>
      <c r="UVU11" s="24"/>
      <c r="UVV11" s="24"/>
      <c r="UVW11" s="24"/>
      <c r="UVX11" s="24"/>
      <c r="UVY11" s="24"/>
      <c r="UVZ11" s="24"/>
      <c r="UWA11" s="24"/>
      <c r="UWB11" s="24"/>
      <c r="UWC11" s="24"/>
      <c r="UWD11" s="24"/>
      <c r="UWE11" s="24"/>
      <c r="UWF11" s="24"/>
      <c r="UWG11" s="24"/>
      <c r="UWH11" s="24"/>
      <c r="UWI11" s="24"/>
      <c r="UWJ11" s="24"/>
      <c r="UWK11" s="24"/>
      <c r="UWL11" s="24"/>
      <c r="UWM11" s="24"/>
      <c r="UWN11" s="24"/>
      <c r="UWO11" s="24"/>
      <c r="UWP11" s="24"/>
      <c r="UWQ11" s="24"/>
      <c r="UWR11" s="24"/>
      <c r="UWS11" s="24"/>
      <c r="UWT11" s="24"/>
      <c r="UWU11" s="24"/>
      <c r="UWV11" s="24"/>
      <c r="UWW11" s="24"/>
      <c r="UWX11" s="24"/>
      <c r="UWY11" s="24"/>
      <c r="UWZ11" s="24"/>
      <c r="UXA11" s="24"/>
      <c r="UXB11" s="24"/>
      <c r="UXC11" s="24"/>
      <c r="UXD11" s="24"/>
      <c r="UXE11" s="24"/>
      <c r="UXF11" s="24"/>
      <c r="UXG11" s="24"/>
      <c r="UXH11" s="24"/>
      <c r="UXI11" s="24"/>
      <c r="UXJ11" s="24"/>
      <c r="UXK11" s="24"/>
      <c r="UXL11" s="24"/>
      <c r="UXM11" s="24"/>
      <c r="UXN11" s="24"/>
      <c r="UXO11" s="24"/>
      <c r="UXP11" s="24"/>
      <c r="UXQ11" s="24"/>
      <c r="UXR11" s="24"/>
      <c r="UXS11" s="24"/>
      <c r="UXT11" s="24"/>
      <c r="UXU11" s="24"/>
      <c r="UXV11" s="24"/>
      <c r="UXW11" s="24"/>
      <c r="UXX11" s="24"/>
      <c r="UXY11" s="24"/>
      <c r="UXZ11" s="24"/>
      <c r="UYA11" s="24"/>
      <c r="UYB11" s="24"/>
      <c r="UYC11" s="24"/>
      <c r="UYD11" s="24"/>
      <c r="UYE11" s="24"/>
      <c r="UYF11" s="24"/>
      <c r="UYG11" s="24"/>
      <c r="UYH11" s="24"/>
      <c r="UYI11" s="24"/>
      <c r="UYJ11" s="24"/>
      <c r="UYK11" s="24"/>
      <c r="UYL11" s="24"/>
      <c r="UYM11" s="24"/>
      <c r="UYN11" s="24"/>
      <c r="UYO11" s="24"/>
      <c r="UYP11" s="24"/>
      <c r="UYQ11" s="24"/>
      <c r="UYR11" s="24"/>
      <c r="UYS11" s="24"/>
      <c r="UYT11" s="24"/>
      <c r="UYU11" s="24"/>
      <c r="UYV11" s="24"/>
      <c r="UYW11" s="24"/>
      <c r="UYX11" s="24"/>
      <c r="UYY11" s="24"/>
      <c r="UYZ11" s="24"/>
      <c r="UZA11" s="24"/>
      <c r="UZB11" s="24"/>
      <c r="UZC11" s="24"/>
      <c r="UZD11" s="24"/>
      <c r="UZE11" s="24"/>
      <c r="UZF11" s="24"/>
      <c r="UZG11" s="24"/>
      <c r="UZH11" s="24"/>
      <c r="UZI11" s="24"/>
      <c r="UZJ11" s="24"/>
      <c r="UZK11" s="24"/>
      <c r="UZL11" s="24"/>
      <c r="UZM11" s="24"/>
      <c r="UZN11" s="24"/>
      <c r="UZO11" s="24"/>
      <c r="UZP11" s="24"/>
      <c r="UZQ11" s="24"/>
      <c r="UZR11" s="24"/>
      <c r="UZS11" s="24"/>
      <c r="UZT11" s="24"/>
      <c r="UZU11" s="24"/>
      <c r="UZV11" s="24"/>
      <c r="UZW11" s="24"/>
      <c r="UZX11" s="24"/>
      <c r="UZY11" s="24"/>
      <c r="UZZ11" s="24"/>
      <c r="VAA11" s="24"/>
      <c r="VAB11" s="24"/>
      <c r="VAC11" s="24"/>
      <c r="VAD11" s="24"/>
      <c r="VAE11" s="24"/>
      <c r="VAF11" s="24"/>
      <c r="VAG11" s="24"/>
      <c r="VAH11" s="24"/>
      <c r="VAI11" s="24"/>
      <c r="VAJ11" s="24"/>
      <c r="VAK11" s="24"/>
      <c r="VAL11" s="24"/>
      <c r="VAM11" s="24"/>
      <c r="VAN11" s="24"/>
      <c r="VAO11" s="24"/>
      <c r="VAP11" s="24"/>
      <c r="VAQ11" s="24"/>
      <c r="VAR11" s="24"/>
      <c r="VAS11" s="24"/>
      <c r="VAT11" s="24"/>
      <c r="VAU11" s="24"/>
      <c r="VAV11" s="24"/>
      <c r="VAW11" s="24"/>
      <c r="VAX11" s="24"/>
      <c r="VAY11" s="24"/>
      <c r="VAZ11" s="24"/>
      <c r="VBA11" s="24"/>
      <c r="VBB11" s="24"/>
      <c r="VBC11" s="24"/>
      <c r="VBD11" s="24"/>
      <c r="VBE11" s="24"/>
      <c r="VBF11" s="24"/>
      <c r="VBG11" s="24"/>
      <c r="VBH11" s="24"/>
      <c r="VBI11" s="24"/>
      <c r="VBJ11" s="24"/>
      <c r="VBK11" s="24"/>
      <c r="VBL11" s="24"/>
      <c r="VBM11" s="24"/>
      <c r="VBN11" s="24"/>
      <c r="VBO11" s="24"/>
      <c r="VBP11" s="24"/>
      <c r="VBQ11" s="24"/>
      <c r="VBR11" s="24"/>
      <c r="VBS11" s="24"/>
      <c r="VBT11" s="24"/>
      <c r="VBU11" s="24"/>
      <c r="VBV11" s="24"/>
      <c r="VBW11" s="24"/>
      <c r="VBX11" s="24"/>
      <c r="VBY11" s="24"/>
      <c r="VBZ11" s="24"/>
      <c r="VCA11" s="24"/>
      <c r="VCB11" s="24"/>
      <c r="VCC11" s="24"/>
      <c r="VCD11" s="24"/>
      <c r="VCE11" s="24"/>
      <c r="VCF11" s="24"/>
      <c r="VCG11" s="24"/>
      <c r="VCH11" s="24"/>
      <c r="VCI11" s="24"/>
      <c r="VCJ11" s="24"/>
      <c r="VCK11" s="24"/>
      <c r="VCL11" s="24"/>
      <c r="VCM11" s="24"/>
      <c r="VCN11" s="24"/>
      <c r="VCO11" s="24"/>
      <c r="VCP11" s="24"/>
      <c r="VCQ11" s="24"/>
      <c r="VCR11" s="24"/>
      <c r="VCS11" s="24"/>
      <c r="VCT11" s="24"/>
      <c r="VCU11" s="24"/>
      <c r="VCV11" s="24"/>
      <c r="VCW11" s="24"/>
      <c r="VCX11" s="24"/>
      <c r="VCY11" s="24"/>
      <c r="VCZ11" s="24"/>
      <c r="VDA11" s="24"/>
      <c r="VDB11" s="24"/>
      <c r="VDC11" s="24"/>
      <c r="VDD11" s="24"/>
      <c r="VDE11" s="24"/>
      <c r="VDF11" s="24"/>
      <c r="VDG11" s="24"/>
      <c r="VDH11" s="24"/>
      <c r="VDI11" s="24"/>
      <c r="VDJ11" s="24"/>
      <c r="VDK11" s="24"/>
      <c r="VDL11" s="24"/>
      <c r="VDM11" s="24"/>
      <c r="VDN11" s="24"/>
      <c r="VDO11" s="24"/>
      <c r="VDP11" s="24"/>
      <c r="VDQ11" s="24"/>
      <c r="VDR11" s="24"/>
      <c r="VDS11" s="24"/>
      <c r="VDT11" s="24"/>
      <c r="VDU11" s="24"/>
      <c r="VDV11" s="24"/>
      <c r="VDW11" s="24"/>
      <c r="VDX11" s="24"/>
      <c r="VDY11" s="24"/>
      <c r="VDZ11" s="24"/>
      <c r="VEA11" s="24"/>
      <c r="VEB11" s="24"/>
      <c r="VEC11" s="24"/>
      <c r="VED11" s="24"/>
      <c r="VEE11" s="24"/>
      <c r="VEF11" s="24"/>
      <c r="VEG11" s="24"/>
      <c r="VEH11" s="24"/>
      <c r="VEI11" s="24"/>
      <c r="VEJ11" s="24"/>
      <c r="VEK11" s="24"/>
      <c r="VEL11" s="24"/>
      <c r="VEM11" s="24"/>
      <c r="VEN11" s="24"/>
      <c r="VEO11" s="24"/>
      <c r="VEP11" s="24"/>
      <c r="VEQ11" s="24"/>
      <c r="VER11" s="24"/>
      <c r="VES11" s="24"/>
      <c r="VET11" s="24"/>
      <c r="VEU11" s="24"/>
      <c r="VEV11" s="24"/>
      <c r="VEW11" s="24"/>
      <c r="VEX11" s="24"/>
      <c r="VEY11" s="24"/>
      <c r="VEZ11" s="24"/>
      <c r="VFA11" s="24"/>
      <c r="VFB11" s="24"/>
      <c r="VFC11" s="24"/>
      <c r="VFD11" s="24"/>
      <c r="VFE11" s="24"/>
      <c r="VFF11" s="24"/>
      <c r="VFG11" s="24"/>
      <c r="VFH11" s="24"/>
      <c r="VFI11" s="24"/>
      <c r="VFJ11" s="24"/>
      <c r="VFK11" s="24"/>
      <c r="VFL11" s="24"/>
      <c r="VFM11" s="24"/>
      <c r="VFN11" s="24"/>
      <c r="VFO11" s="24"/>
      <c r="VFP11" s="24"/>
      <c r="VFQ11" s="24"/>
      <c r="VFR11" s="24"/>
      <c r="VFS11" s="24"/>
      <c r="VFT11" s="24"/>
      <c r="VFU11" s="24"/>
      <c r="VFV11" s="24"/>
      <c r="VFW11" s="24"/>
      <c r="VFX11" s="24"/>
      <c r="VFY11" s="24"/>
      <c r="VFZ11" s="24"/>
      <c r="VGA11" s="24"/>
      <c r="VGB11" s="24"/>
      <c r="VGC11" s="24"/>
      <c r="VGD11" s="24"/>
      <c r="VGE11" s="24"/>
      <c r="VGF11" s="24"/>
      <c r="VGG11" s="24"/>
      <c r="VGH11" s="24"/>
      <c r="VGI11" s="24"/>
      <c r="VGJ11" s="24"/>
      <c r="VGK11" s="24"/>
      <c r="VGL11" s="24"/>
      <c r="VGM11" s="24"/>
      <c r="VGN11" s="24"/>
      <c r="VGO11" s="24"/>
      <c r="VGP11" s="24"/>
      <c r="VGQ11" s="24"/>
      <c r="VGR11" s="24"/>
      <c r="VGS11" s="24"/>
      <c r="VGT11" s="24"/>
      <c r="VGU11" s="24"/>
      <c r="VGV11" s="24"/>
      <c r="VGW11" s="24"/>
      <c r="VGX11" s="24"/>
      <c r="VGY11" s="24"/>
      <c r="VGZ11" s="24"/>
      <c r="VHA11" s="24"/>
      <c r="VHB11" s="24"/>
      <c r="VHC11" s="24"/>
      <c r="VHD11" s="24"/>
      <c r="VHE11" s="24"/>
      <c r="VHF11" s="24"/>
      <c r="VHG11" s="24"/>
      <c r="VHH11" s="24"/>
      <c r="VHI11" s="24"/>
      <c r="VHJ11" s="24"/>
      <c r="VHK11" s="24"/>
      <c r="VHL11" s="24"/>
      <c r="VHM11" s="24"/>
      <c r="VHN11" s="24"/>
      <c r="VHO11" s="24"/>
      <c r="VHP11" s="24"/>
      <c r="VHQ11" s="24"/>
      <c r="VHR11" s="24"/>
      <c r="VHS11" s="24"/>
      <c r="VHT11" s="24"/>
      <c r="VHU11" s="24"/>
      <c r="VHV11" s="24"/>
      <c r="VHW11" s="24"/>
      <c r="VHX11" s="24"/>
      <c r="VHY11" s="24"/>
      <c r="VHZ11" s="24"/>
      <c r="VIA11" s="24"/>
      <c r="VIB11" s="24"/>
      <c r="VIC11" s="24"/>
      <c r="VID11" s="24"/>
      <c r="VIE11" s="24"/>
      <c r="VIF11" s="24"/>
      <c r="VIG11" s="24"/>
      <c r="VIH11" s="24"/>
      <c r="VII11" s="24"/>
      <c r="VIJ11" s="24"/>
      <c r="VIK11" s="24"/>
      <c r="VIL11" s="24"/>
      <c r="VIM11" s="24"/>
      <c r="VIN11" s="24"/>
      <c r="VIO11" s="24"/>
      <c r="VIP11" s="24"/>
      <c r="VIQ11" s="24"/>
      <c r="VIR11" s="24"/>
      <c r="VIS11" s="24"/>
      <c r="VIT11" s="24"/>
      <c r="VIU11" s="24"/>
      <c r="VIV11" s="24"/>
      <c r="VIW11" s="24"/>
      <c r="VIX11" s="24"/>
      <c r="VIY11" s="24"/>
      <c r="VIZ11" s="24"/>
      <c r="VJA11" s="24"/>
      <c r="VJB11" s="24"/>
      <c r="VJC11" s="24"/>
      <c r="VJD11" s="24"/>
      <c r="VJE11" s="24"/>
      <c r="VJF11" s="24"/>
      <c r="VJG11" s="24"/>
      <c r="VJH11" s="24"/>
      <c r="VJI11" s="24"/>
      <c r="VJJ11" s="24"/>
      <c r="VJK11" s="24"/>
      <c r="VJL11" s="24"/>
      <c r="VJM11" s="24"/>
      <c r="VJN11" s="24"/>
      <c r="VJO11" s="24"/>
      <c r="VJP11" s="24"/>
      <c r="VJQ11" s="24"/>
      <c r="VJR11" s="24"/>
      <c r="VJS11" s="24"/>
      <c r="VJT11" s="24"/>
      <c r="VJU11" s="24"/>
      <c r="VJV11" s="24"/>
      <c r="VJW11" s="24"/>
      <c r="VJX11" s="24"/>
      <c r="VJY11" s="24"/>
      <c r="VJZ11" s="24"/>
      <c r="VKA11" s="24"/>
      <c r="VKB11" s="24"/>
      <c r="VKC11" s="24"/>
      <c r="VKD11" s="24"/>
      <c r="VKE11" s="24"/>
      <c r="VKF11" s="24"/>
      <c r="VKG11" s="24"/>
      <c r="VKH11" s="24"/>
      <c r="VKI11" s="24"/>
      <c r="VKJ11" s="24"/>
      <c r="VKK11" s="24"/>
      <c r="VKL11" s="24"/>
      <c r="VKM11" s="24"/>
      <c r="VKN11" s="24"/>
      <c r="VKO11" s="24"/>
      <c r="VKP11" s="24"/>
      <c r="VKQ11" s="24"/>
      <c r="VKR11" s="24"/>
      <c r="VKS11" s="24"/>
      <c r="VKT11" s="24"/>
      <c r="VKU11" s="24"/>
      <c r="VKV11" s="24"/>
      <c r="VKW11" s="24"/>
      <c r="VKX11" s="24"/>
      <c r="VKY11" s="24"/>
      <c r="VKZ11" s="24"/>
      <c r="VLA11" s="24"/>
      <c r="VLB11" s="24"/>
      <c r="VLC11" s="24"/>
      <c r="VLD11" s="24"/>
      <c r="VLE11" s="24"/>
      <c r="VLF11" s="24"/>
      <c r="VLG11" s="24"/>
      <c r="VLH11" s="24"/>
      <c r="VLI11" s="24"/>
      <c r="VLJ11" s="24"/>
      <c r="VLK11" s="24"/>
      <c r="VLL11" s="24"/>
      <c r="VLM11" s="24"/>
      <c r="VLN11" s="24"/>
      <c r="VLO11" s="24"/>
      <c r="VLP11" s="24"/>
      <c r="VLQ11" s="24"/>
      <c r="VLR11" s="24"/>
      <c r="VLS11" s="24"/>
      <c r="VLT11" s="24"/>
      <c r="VLU11" s="24"/>
      <c r="VLV11" s="24"/>
      <c r="VLW11" s="24"/>
      <c r="VLX11" s="24"/>
      <c r="VLY11" s="24"/>
      <c r="VLZ11" s="24"/>
      <c r="VMA11" s="24"/>
      <c r="VMB11" s="24"/>
      <c r="VMC11" s="24"/>
      <c r="VMD11" s="24"/>
      <c r="VME11" s="24"/>
      <c r="VMF11" s="24"/>
      <c r="VMG11" s="24"/>
      <c r="VMH11" s="24"/>
      <c r="VMI11" s="24"/>
      <c r="VMJ11" s="24"/>
      <c r="VMK11" s="24"/>
      <c r="VML11" s="24"/>
      <c r="VMM11" s="24"/>
      <c r="VMN11" s="24"/>
      <c r="VMO11" s="24"/>
      <c r="VMP11" s="24"/>
      <c r="VMQ11" s="24"/>
      <c r="VMR11" s="24"/>
      <c r="VMS11" s="24"/>
      <c r="VMT11" s="24"/>
      <c r="VMU11" s="24"/>
      <c r="VMV11" s="24"/>
      <c r="VMW11" s="24"/>
      <c r="VMX11" s="24"/>
      <c r="VMY11" s="24"/>
      <c r="VMZ11" s="24"/>
      <c r="VNA11" s="24"/>
      <c r="VNB11" s="24"/>
      <c r="VNC11" s="24"/>
      <c r="VND11" s="24"/>
      <c r="VNE11" s="24"/>
      <c r="VNF11" s="24"/>
      <c r="VNG11" s="24"/>
      <c r="VNH11" s="24"/>
      <c r="VNI11" s="24"/>
      <c r="VNJ11" s="24"/>
      <c r="VNK11" s="24"/>
      <c r="VNL11" s="24"/>
      <c r="VNM11" s="24"/>
      <c r="VNN11" s="24"/>
      <c r="VNO11" s="24"/>
      <c r="VNP11" s="24"/>
      <c r="VNQ11" s="24"/>
      <c r="VNR11" s="24"/>
      <c r="VNS11" s="24"/>
      <c r="VNT11" s="24"/>
      <c r="VNU11" s="24"/>
      <c r="VNV11" s="24"/>
      <c r="VNW11" s="24"/>
      <c r="VNX11" s="24"/>
      <c r="VNY11" s="24"/>
      <c r="VNZ11" s="24"/>
      <c r="VOA11" s="24"/>
      <c r="VOB11" s="24"/>
      <c r="VOC11" s="24"/>
      <c r="VOD11" s="24"/>
      <c r="VOE11" s="24"/>
      <c r="VOF11" s="24"/>
      <c r="VOG11" s="24"/>
      <c r="VOH11" s="24"/>
      <c r="VOI11" s="24"/>
      <c r="VOJ11" s="24"/>
      <c r="VOK11" s="24"/>
      <c r="VOL11" s="24"/>
      <c r="VOM11" s="24"/>
      <c r="VON11" s="24"/>
      <c r="VOO11" s="24"/>
      <c r="VOP11" s="24"/>
      <c r="VOQ11" s="24"/>
      <c r="VOR11" s="24"/>
      <c r="VOS11" s="24"/>
      <c r="VOT11" s="24"/>
      <c r="VOU11" s="24"/>
      <c r="VOV11" s="24"/>
      <c r="VOW11" s="24"/>
      <c r="VOX11" s="24"/>
      <c r="VOY11" s="24"/>
      <c r="VOZ11" s="24"/>
      <c r="VPA11" s="24"/>
      <c r="VPB11" s="24"/>
      <c r="VPC11" s="24"/>
      <c r="VPD11" s="24"/>
      <c r="VPE11" s="24"/>
      <c r="VPF11" s="24"/>
      <c r="VPG11" s="24"/>
      <c r="VPH11" s="24"/>
      <c r="VPI11" s="24"/>
      <c r="VPJ11" s="24"/>
      <c r="VPK11" s="24"/>
      <c r="VPL11" s="24"/>
      <c r="VPM11" s="24"/>
      <c r="VPN11" s="24"/>
      <c r="VPO11" s="24"/>
      <c r="VPP11" s="24"/>
      <c r="VPQ11" s="24"/>
      <c r="VPR11" s="24"/>
      <c r="VPS11" s="24"/>
      <c r="VPT11" s="24"/>
      <c r="VPU11" s="24"/>
      <c r="VPV11" s="24"/>
      <c r="VPW11" s="24"/>
      <c r="VPX11" s="24"/>
      <c r="VPY11" s="24"/>
      <c r="VPZ11" s="24"/>
      <c r="VQA11" s="24"/>
      <c r="VQB11" s="24"/>
      <c r="VQC11" s="24"/>
      <c r="VQD11" s="24"/>
      <c r="VQE11" s="24"/>
      <c r="VQF11" s="24"/>
      <c r="VQG11" s="24"/>
      <c r="VQH11" s="24"/>
      <c r="VQI11" s="24"/>
      <c r="VQJ11" s="24"/>
      <c r="VQK11" s="24"/>
      <c r="VQL11" s="24"/>
      <c r="VQM11" s="24"/>
      <c r="VQN11" s="24"/>
      <c r="VQO11" s="24"/>
      <c r="VQP11" s="24"/>
      <c r="VQQ11" s="24"/>
      <c r="VQR11" s="24"/>
      <c r="VQS11" s="24"/>
      <c r="VQT11" s="24"/>
      <c r="VQU11" s="24"/>
      <c r="VQV11" s="24"/>
      <c r="VQW11" s="24"/>
      <c r="VQX11" s="24"/>
      <c r="VQY11" s="24"/>
      <c r="VQZ11" s="24"/>
      <c r="VRA11" s="24"/>
      <c r="VRB11" s="24"/>
      <c r="VRC11" s="24"/>
      <c r="VRD11" s="24"/>
      <c r="VRE11" s="24"/>
      <c r="VRF11" s="24"/>
      <c r="VRG11" s="24"/>
      <c r="VRH11" s="24"/>
      <c r="VRI11" s="24"/>
      <c r="VRJ11" s="24"/>
      <c r="VRK11" s="24"/>
      <c r="VRL11" s="24"/>
      <c r="VRM11" s="24"/>
      <c r="VRN11" s="24"/>
      <c r="VRO11" s="24"/>
      <c r="VRP11" s="24"/>
      <c r="VRQ11" s="24"/>
      <c r="VRR11" s="24"/>
      <c r="VRS11" s="24"/>
      <c r="VRT11" s="24"/>
      <c r="VRU11" s="24"/>
      <c r="VRV11" s="24"/>
      <c r="VRW11" s="24"/>
      <c r="VRX11" s="24"/>
      <c r="VRY11" s="24"/>
      <c r="VRZ11" s="24"/>
      <c r="VSA11" s="24"/>
      <c r="VSB11" s="24"/>
      <c r="VSC11" s="24"/>
      <c r="VSD11" s="24"/>
      <c r="VSE11" s="24"/>
      <c r="VSF11" s="24"/>
      <c r="VSG11" s="24"/>
      <c r="VSH11" s="24"/>
      <c r="VSI11" s="24"/>
      <c r="VSJ11" s="24"/>
      <c r="VSK11" s="24"/>
      <c r="VSL11" s="24"/>
      <c r="VSM11" s="24"/>
      <c r="VSN11" s="24"/>
      <c r="VSO11" s="24"/>
      <c r="VSP11" s="24"/>
      <c r="VSQ11" s="24"/>
      <c r="VSR11" s="24"/>
      <c r="VSS11" s="24"/>
      <c r="VST11" s="24"/>
      <c r="VSU11" s="24"/>
      <c r="VSV11" s="24"/>
      <c r="VSW11" s="24"/>
      <c r="VSX11" s="24"/>
      <c r="VSY11" s="24"/>
      <c r="VSZ11" s="24"/>
      <c r="VTA11" s="24"/>
      <c r="VTB11" s="24"/>
      <c r="VTC11" s="24"/>
      <c r="VTD11" s="24"/>
      <c r="VTE11" s="24"/>
      <c r="VTF11" s="24"/>
      <c r="VTG11" s="24"/>
      <c r="VTH11" s="24"/>
      <c r="VTI11" s="24"/>
      <c r="VTJ11" s="24"/>
      <c r="VTK11" s="24"/>
      <c r="VTL11" s="24"/>
      <c r="VTM11" s="24"/>
      <c r="VTN11" s="24"/>
      <c r="VTO11" s="24"/>
      <c r="VTP11" s="24"/>
      <c r="VTQ11" s="24"/>
      <c r="VTR11" s="24"/>
      <c r="VTS11" s="24"/>
      <c r="VTT11" s="24"/>
      <c r="VTU11" s="24"/>
      <c r="VTV11" s="24"/>
      <c r="VTW11" s="24"/>
      <c r="VTX11" s="24"/>
      <c r="VTY11" s="24"/>
      <c r="VTZ11" s="24"/>
      <c r="VUA11" s="24"/>
      <c r="VUB11" s="24"/>
      <c r="VUC11" s="24"/>
      <c r="VUD11" s="24"/>
      <c r="VUE11" s="24"/>
      <c r="VUF11" s="24"/>
      <c r="VUG11" s="24"/>
      <c r="VUH11" s="24"/>
      <c r="VUI11" s="24"/>
      <c r="VUJ11" s="24"/>
      <c r="VUK11" s="24"/>
      <c r="VUL11" s="24"/>
      <c r="VUM11" s="24"/>
      <c r="VUN11" s="24"/>
      <c r="VUO11" s="24"/>
      <c r="VUP11" s="24"/>
      <c r="VUQ11" s="24"/>
      <c r="VUR11" s="24"/>
      <c r="VUS11" s="24"/>
      <c r="VUT11" s="24"/>
      <c r="VUU11" s="24"/>
      <c r="VUV11" s="24"/>
      <c r="VUW11" s="24"/>
      <c r="VUX11" s="24"/>
      <c r="VUY11" s="24"/>
      <c r="VUZ11" s="24"/>
      <c r="VVA11" s="24"/>
      <c r="VVB11" s="24"/>
      <c r="VVC11" s="24"/>
      <c r="VVD11" s="24"/>
      <c r="VVE11" s="24"/>
      <c r="VVF11" s="24"/>
      <c r="VVG11" s="24"/>
      <c r="VVH11" s="24"/>
      <c r="VVI11" s="24"/>
      <c r="VVJ11" s="24"/>
      <c r="VVK11" s="24"/>
      <c r="VVL11" s="24"/>
      <c r="VVM11" s="24"/>
      <c r="VVN11" s="24"/>
      <c r="VVO11" s="24"/>
      <c r="VVP11" s="24"/>
      <c r="VVQ11" s="24"/>
      <c r="VVR11" s="24"/>
      <c r="VVS11" s="24"/>
      <c r="VVT11" s="24"/>
      <c r="VVU11" s="24"/>
      <c r="VVV11" s="24"/>
      <c r="VVW11" s="24"/>
      <c r="VVX11" s="24"/>
      <c r="VVY11" s="24"/>
      <c r="VVZ11" s="24"/>
      <c r="VWA11" s="24"/>
      <c r="VWB11" s="24"/>
      <c r="VWC11" s="24"/>
      <c r="VWD11" s="24"/>
      <c r="VWE11" s="24"/>
      <c r="VWF11" s="24"/>
      <c r="VWG11" s="24"/>
      <c r="VWH11" s="24"/>
      <c r="VWI11" s="24"/>
      <c r="VWJ11" s="24"/>
      <c r="VWK11" s="24"/>
      <c r="VWL11" s="24"/>
      <c r="VWM11" s="24"/>
      <c r="VWN11" s="24"/>
      <c r="VWO11" s="24"/>
      <c r="VWP11" s="24"/>
      <c r="VWQ11" s="24"/>
      <c r="VWR11" s="24"/>
      <c r="VWS11" s="24"/>
      <c r="VWT11" s="24"/>
      <c r="VWU11" s="24"/>
      <c r="VWV11" s="24"/>
      <c r="VWW11" s="24"/>
      <c r="VWX11" s="24"/>
      <c r="VWY11" s="24"/>
      <c r="VWZ11" s="24"/>
      <c r="VXA11" s="24"/>
      <c r="VXB11" s="24"/>
      <c r="VXC11" s="24"/>
      <c r="VXD11" s="24"/>
      <c r="VXE11" s="24"/>
      <c r="VXF11" s="24"/>
      <c r="VXG11" s="24"/>
      <c r="VXH11" s="24"/>
      <c r="VXI11" s="24"/>
      <c r="VXJ11" s="24"/>
      <c r="VXK11" s="24"/>
      <c r="VXL11" s="24"/>
      <c r="VXM11" s="24"/>
      <c r="VXN11" s="24"/>
      <c r="VXO11" s="24"/>
      <c r="VXP11" s="24"/>
      <c r="VXQ11" s="24"/>
      <c r="VXR11" s="24"/>
      <c r="VXS11" s="24"/>
      <c r="VXT11" s="24"/>
      <c r="VXU11" s="24"/>
      <c r="VXV11" s="24"/>
      <c r="VXW11" s="24"/>
      <c r="VXX11" s="24"/>
      <c r="VXY11" s="24"/>
      <c r="VXZ11" s="24"/>
      <c r="VYA11" s="24"/>
      <c r="VYB11" s="24"/>
      <c r="VYC11" s="24"/>
      <c r="VYD11" s="24"/>
      <c r="VYE11" s="24"/>
      <c r="VYF11" s="24"/>
      <c r="VYG11" s="24"/>
      <c r="VYH11" s="24"/>
      <c r="VYI11" s="24"/>
      <c r="VYJ11" s="24"/>
      <c r="VYK11" s="24"/>
      <c r="VYL11" s="24"/>
      <c r="VYM11" s="24"/>
      <c r="VYN11" s="24"/>
      <c r="VYO11" s="24"/>
      <c r="VYP11" s="24"/>
      <c r="VYQ11" s="24"/>
      <c r="VYR11" s="24"/>
      <c r="VYS11" s="24"/>
      <c r="VYT11" s="24"/>
      <c r="VYU11" s="24"/>
      <c r="VYV11" s="24"/>
      <c r="VYW11" s="24"/>
      <c r="VYX11" s="24"/>
      <c r="VYY11" s="24"/>
      <c r="VYZ11" s="24"/>
      <c r="VZA11" s="24"/>
      <c r="VZB11" s="24"/>
      <c r="VZC11" s="24"/>
      <c r="VZD11" s="24"/>
      <c r="VZE11" s="24"/>
      <c r="VZF11" s="24"/>
      <c r="VZG11" s="24"/>
      <c r="VZH11" s="24"/>
      <c r="VZI11" s="24"/>
      <c r="VZJ11" s="24"/>
      <c r="VZK11" s="24"/>
      <c r="VZL11" s="24"/>
      <c r="VZM11" s="24"/>
      <c r="VZN11" s="24"/>
      <c r="VZO11" s="24"/>
      <c r="VZP11" s="24"/>
      <c r="VZQ11" s="24"/>
      <c r="VZR11" s="24"/>
      <c r="VZS11" s="24"/>
      <c r="VZT11" s="24"/>
      <c r="VZU11" s="24"/>
      <c r="VZV11" s="24"/>
      <c r="VZW11" s="24"/>
      <c r="VZX11" s="24"/>
      <c r="VZY11" s="24"/>
      <c r="VZZ11" s="24"/>
      <c r="WAA11" s="24"/>
      <c r="WAB11" s="24"/>
      <c r="WAC11" s="24"/>
      <c r="WAD11" s="24"/>
      <c r="WAE11" s="24"/>
      <c r="WAF11" s="24"/>
      <c r="WAG11" s="24"/>
      <c r="WAH11" s="24"/>
      <c r="WAI11" s="24"/>
      <c r="WAJ11" s="24"/>
      <c r="WAK11" s="24"/>
      <c r="WAL11" s="24"/>
      <c r="WAM11" s="24"/>
      <c r="WAN11" s="24"/>
      <c r="WAO11" s="24"/>
      <c r="WAP11" s="24"/>
      <c r="WAQ11" s="24"/>
      <c r="WAR11" s="24"/>
      <c r="WAS11" s="24"/>
      <c r="WAT11" s="24"/>
      <c r="WAU11" s="24"/>
      <c r="WAV11" s="24"/>
      <c r="WAW11" s="24"/>
      <c r="WAX11" s="24"/>
      <c r="WAY11" s="24"/>
      <c r="WAZ11" s="24"/>
      <c r="WBA11" s="24"/>
      <c r="WBB11" s="24"/>
      <c r="WBC11" s="24"/>
      <c r="WBD11" s="24"/>
      <c r="WBE11" s="24"/>
      <c r="WBF11" s="24"/>
      <c r="WBG11" s="24"/>
      <c r="WBH11" s="24"/>
      <c r="WBI11" s="24"/>
      <c r="WBJ11" s="24"/>
      <c r="WBK11" s="24"/>
      <c r="WBL11" s="24"/>
      <c r="WBM11" s="24"/>
      <c r="WBN11" s="24"/>
      <c r="WBO11" s="24"/>
      <c r="WBP11" s="24"/>
      <c r="WBQ11" s="24"/>
      <c r="WBR11" s="24"/>
      <c r="WBS11" s="24"/>
      <c r="WBT11" s="24"/>
      <c r="WBU11" s="24"/>
      <c r="WBV11" s="24"/>
      <c r="WBW11" s="24"/>
      <c r="WBX11" s="24"/>
      <c r="WBY11" s="24"/>
      <c r="WBZ11" s="24"/>
      <c r="WCA11" s="24"/>
      <c r="WCB11" s="24"/>
      <c r="WCC11" s="24"/>
      <c r="WCD11" s="24"/>
      <c r="WCE11" s="24"/>
      <c r="WCF11" s="24"/>
      <c r="WCG11" s="24"/>
      <c r="WCH11" s="24"/>
      <c r="WCI11" s="24"/>
      <c r="WCJ11" s="24"/>
      <c r="WCK11" s="24"/>
      <c r="WCL11" s="24"/>
      <c r="WCM11" s="24"/>
      <c r="WCN11" s="24"/>
      <c r="WCO11" s="24"/>
      <c r="WCP11" s="24"/>
      <c r="WCQ11" s="24"/>
      <c r="WCR11" s="24"/>
      <c r="WCS11" s="24"/>
      <c r="WCT11" s="24"/>
      <c r="WCU11" s="24"/>
      <c r="WCV11" s="24"/>
      <c r="WCW11" s="24"/>
      <c r="WCX11" s="24"/>
      <c r="WCY11" s="24"/>
      <c r="WCZ11" s="24"/>
      <c r="WDA11" s="24"/>
      <c r="WDB11" s="24"/>
      <c r="WDC11" s="24"/>
      <c r="WDD11" s="24"/>
      <c r="WDE11" s="24"/>
      <c r="WDF11" s="24"/>
      <c r="WDG11" s="24"/>
      <c r="WDH11" s="24"/>
      <c r="WDI11" s="24"/>
      <c r="WDJ11" s="24"/>
      <c r="WDK11" s="24"/>
      <c r="WDL11" s="24"/>
      <c r="WDM11" s="24"/>
      <c r="WDN11" s="24"/>
      <c r="WDO11" s="24"/>
      <c r="WDP11" s="24"/>
      <c r="WDQ11" s="24"/>
      <c r="WDR11" s="24"/>
      <c r="WDS11" s="24"/>
      <c r="WDT11" s="24"/>
      <c r="WDU11" s="24"/>
      <c r="WDV11" s="24"/>
      <c r="WDW11" s="24"/>
      <c r="WDX11" s="24"/>
      <c r="WDY11" s="24"/>
      <c r="WDZ11" s="24"/>
      <c r="WEA11" s="24"/>
      <c r="WEB11" s="24"/>
      <c r="WEC11" s="24"/>
      <c r="WED11" s="24"/>
      <c r="WEE11" s="24"/>
      <c r="WEF11" s="24"/>
      <c r="WEG11" s="24"/>
      <c r="WEH11" s="24"/>
      <c r="WEI11" s="24"/>
      <c r="WEJ11" s="24"/>
      <c r="WEK11" s="24"/>
      <c r="WEL11" s="24"/>
      <c r="WEM11" s="24"/>
      <c r="WEN11" s="24"/>
      <c r="WEO11" s="24"/>
      <c r="WEP11" s="24"/>
      <c r="WEQ11" s="24"/>
      <c r="WER11" s="24"/>
      <c r="WES11" s="24"/>
      <c r="WET11" s="24"/>
      <c r="WEU11" s="24"/>
      <c r="WEV11" s="24"/>
      <c r="WEW11" s="24"/>
      <c r="WEX11" s="24"/>
      <c r="WEY11" s="24"/>
      <c r="WEZ11" s="24"/>
      <c r="WFA11" s="24"/>
      <c r="WFB11" s="24"/>
      <c r="WFC11" s="24"/>
      <c r="WFD11" s="24"/>
      <c r="WFE11" s="24"/>
      <c r="WFF11" s="24"/>
      <c r="WFG11" s="24"/>
      <c r="WFH11" s="24"/>
      <c r="WFI11" s="24"/>
      <c r="WFJ11" s="24"/>
      <c r="WFK11" s="24"/>
      <c r="WFL11" s="24"/>
      <c r="WFM11" s="24"/>
      <c r="WFN11" s="24"/>
      <c r="WFO11" s="24"/>
      <c r="WFP11" s="24"/>
      <c r="WFQ11" s="24"/>
      <c r="WFR11" s="24"/>
      <c r="WFS11" s="24"/>
      <c r="WFT11" s="24"/>
      <c r="WFU11" s="24"/>
      <c r="WFV11" s="24"/>
      <c r="WFW11" s="24"/>
      <c r="WFX11" s="24"/>
      <c r="WFY11" s="24"/>
      <c r="WFZ11" s="24"/>
      <c r="WGA11" s="24"/>
      <c r="WGB11" s="24"/>
      <c r="WGC11" s="24"/>
      <c r="WGD11" s="24"/>
      <c r="WGE11" s="24"/>
      <c r="WGF11" s="24"/>
      <c r="WGG11" s="24"/>
      <c r="WGH11" s="24"/>
      <c r="WGI11" s="24"/>
      <c r="WGJ11" s="24"/>
      <c r="WGK11" s="24"/>
      <c r="WGL11" s="24"/>
      <c r="WGM11" s="24"/>
      <c r="WGN11" s="24"/>
      <c r="WGO11" s="24"/>
      <c r="WGP11" s="24"/>
      <c r="WGQ11" s="24"/>
      <c r="WGR11" s="24"/>
      <c r="WGS11" s="24"/>
      <c r="WGT11" s="24"/>
      <c r="WGU11" s="24"/>
      <c r="WGV11" s="24"/>
      <c r="WGW11" s="24"/>
      <c r="WGX11" s="24"/>
      <c r="WGY11" s="24"/>
      <c r="WGZ11" s="24"/>
      <c r="WHA11" s="24"/>
      <c r="WHB11" s="24"/>
      <c r="WHC11" s="24"/>
      <c r="WHD11" s="24"/>
      <c r="WHE11" s="24"/>
      <c r="WHF11" s="24"/>
      <c r="WHG11" s="24"/>
      <c r="WHH11" s="24"/>
      <c r="WHI11" s="24"/>
      <c r="WHJ11" s="24"/>
      <c r="WHK11" s="24"/>
      <c r="WHL11" s="24"/>
      <c r="WHM11" s="24"/>
      <c r="WHN11" s="24"/>
      <c r="WHO11" s="24"/>
      <c r="WHP11" s="24"/>
      <c r="WHQ11" s="24"/>
      <c r="WHR11" s="24"/>
      <c r="WHS11" s="24"/>
      <c r="WHT11" s="24"/>
      <c r="WHU11" s="24"/>
      <c r="WHV11" s="24"/>
      <c r="WHW11" s="24"/>
      <c r="WHX11" s="24"/>
      <c r="WHY11" s="24"/>
      <c r="WHZ11" s="24"/>
      <c r="WIA11" s="24"/>
      <c r="WIB11" s="24"/>
      <c r="WIC11" s="24"/>
      <c r="WID11" s="24"/>
      <c r="WIE11" s="24"/>
      <c r="WIF11" s="24"/>
      <c r="WIG11" s="24"/>
      <c r="WIH11" s="24"/>
      <c r="WII11" s="24"/>
      <c r="WIJ11" s="24"/>
      <c r="WIK11" s="24"/>
      <c r="WIL11" s="24"/>
      <c r="WIM11" s="24"/>
      <c r="WIN11" s="24"/>
      <c r="WIO11" s="24"/>
      <c r="WIP11" s="24"/>
      <c r="WIQ11" s="24"/>
      <c r="WIR11" s="24"/>
      <c r="WIS11" s="24"/>
      <c r="WIT11" s="24"/>
      <c r="WIU11" s="24"/>
      <c r="WIV11" s="24"/>
      <c r="WIW11" s="24"/>
      <c r="WIX11" s="24"/>
      <c r="WIY11" s="24"/>
      <c r="WIZ11" s="24"/>
      <c r="WJA11" s="24"/>
      <c r="WJB11" s="24"/>
      <c r="WJC11" s="24"/>
      <c r="WJD11" s="24"/>
      <c r="WJE11" s="24"/>
      <c r="WJF11" s="24"/>
      <c r="WJG11" s="24"/>
      <c r="WJH11" s="24"/>
      <c r="WJI11" s="24"/>
      <c r="WJJ11" s="24"/>
      <c r="WJK11" s="24"/>
      <c r="WJL11" s="24"/>
      <c r="WJM11" s="24"/>
      <c r="WJN11" s="24"/>
      <c r="WJO11" s="24"/>
      <c r="WJP11" s="24"/>
      <c r="WJQ11" s="24"/>
      <c r="WJR11" s="24"/>
      <c r="WJS11" s="24"/>
      <c r="WJT11" s="24"/>
      <c r="WJU11" s="24"/>
      <c r="WJV11" s="24"/>
      <c r="WJW11" s="24"/>
      <c r="WJX11" s="24"/>
      <c r="WJY11" s="24"/>
      <c r="WJZ11" s="24"/>
      <c r="WKA11" s="24"/>
      <c r="WKB11" s="24"/>
      <c r="WKC11" s="24"/>
      <c r="WKD11" s="24"/>
      <c r="WKE11" s="24"/>
      <c r="WKF11" s="24"/>
      <c r="WKG11" s="24"/>
      <c r="WKH11" s="24"/>
      <c r="WKI11" s="24"/>
      <c r="WKJ11" s="24"/>
      <c r="WKK11" s="24"/>
      <c r="WKL11" s="24"/>
      <c r="WKM11" s="24"/>
      <c r="WKN11" s="24"/>
      <c r="WKO11" s="24"/>
      <c r="WKP11" s="24"/>
      <c r="WKQ11" s="24"/>
      <c r="WKR11" s="24"/>
      <c r="WKS11" s="24"/>
      <c r="WKT11" s="24"/>
      <c r="WKU11" s="24"/>
      <c r="WKV11" s="24"/>
      <c r="WKW11" s="24"/>
      <c r="WKX11" s="24"/>
      <c r="WKY11" s="24"/>
      <c r="WKZ11" s="24"/>
      <c r="WLA11" s="24"/>
      <c r="WLB11" s="24"/>
      <c r="WLC11" s="24"/>
      <c r="WLD11" s="24"/>
      <c r="WLE11" s="24"/>
      <c r="WLF11" s="24"/>
      <c r="WLG11" s="24"/>
      <c r="WLH11" s="24"/>
      <c r="WLI11" s="24"/>
      <c r="WLJ11" s="24"/>
      <c r="WLK11" s="24"/>
      <c r="WLL11" s="24"/>
      <c r="WLM11" s="24"/>
      <c r="WLN11" s="24"/>
      <c r="WLO11" s="24"/>
      <c r="WLP11" s="24"/>
      <c r="WLQ11" s="24"/>
      <c r="WLR11" s="24"/>
      <c r="WLS11" s="24"/>
      <c r="WLT11" s="24"/>
      <c r="WLU11" s="24"/>
      <c r="WLV11" s="24"/>
      <c r="WLW11" s="24"/>
      <c r="WLX11" s="24"/>
      <c r="WLY11" s="24"/>
      <c r="WLZ11" s="24"/>
      <c r="WMA11" s="24"/>
      <c r="WMB11" s="24"/>
      <c r="WMC11" s="24"/>
      <c r="WMD11" s="24"/>
      <c r="WME11" s="24"/>
      <c r="WMF11" s="24"/>
      <c r="WMG11" s="24"/>
      <c r="WMH11" s="24"/>
      <c r="WMI11" s="24"/>
      <c r="WMJ11" s="24"/>
      <c r="WMK11" s="24"/>
      <c r="WML11" s="24"/>
      <c r="WMM11" s="24"/>
      <c r="WMN11" s="24"/>
      <c r="WMO11" s="24"/>
      <c r="WMP11" s="24"/>
      <c r="WMQ11" s="24"/>
      <c r="WMR11" s="24"/>
      <c r="WMS11" s="24"/>
      <c r="WMT11" s="24"/>
      <c r="WMU11" s="24"/>
      <c r="WMV11" s="24"/>
      <c r="WMW11" s="24"/>
      <c r="WMX11" s="24"/>
      <c r="WMY11" s="24"/>
      <c r="WMZ11" s="24"/>
      <c r="WNA11" s="24"/>
      <c r="WNB11" s="24"/>
      <c r="WNC11" s="24"/>
      <c r="WND11" s="24"/>
      <c r="WNE11" s="24"/>
      <c r="WNF11" s="24"/>
      <c r="WNG11" s="24"/>
      <c r="WNH11" s="24"/>
      <c r="WNI11" s="24"/>
      <c r="WNJ11" s="24"/>
      <c r="WNK11" s="24"/>
      <c r="WNL11" s="24"/>
      <c r="WNM11" s="24"/>
      <c r="WNN11" s="24"/>
      <c r="WNO11" s="24"/>
      <c r="WNP11" s="24"/>
      <c r="WNQ11" s="24"/>
      <c r="WNR11" s="24"/>
      <c r="WNS11" s="24"/>
      <c r="WNT11" s="24"/>
      <c r="WNU11" s="24"/>
      <c r="WNV11" s="24"/>
      <c r="WNW11" s="24"/>
      <c r="WNX11" s="24"/>
      <c r="WNY11" s="24"/>
      <c r="WNZ11" s="24"/>
      <c r="WOA11" s="24"/>
      <c r="WOB11" s="24"/>
      <c r="WOC11" s="24"/>
      <c r="WOD11" s="24"/>
      <c r="WOE11" s="24"/>
      <c r="WOF11" s="24"/>
      <c r="WOG11" s="24"/>
      <c r="WOH11" s="24"/>
      <c r="WOI11" s="24"/>
      <c r="WOJ11" s="24"/>
      <c r="WOK11" s="24"/>
      <c r="WOL11" s="24"/>
      <c r="WOM11" s="24"/>
      <c r="WON11" s="24"/>
      <c r="WOO11" s="24"/>
      <c r="WOP11" s="24"/>
      <c r="WOQ11" s="24"/>
      <c r="WOR11" s="24"/>
      <c r="WOS11" s="24"/>
      <c r="WOT11" s="24"/>
      <c r="WOU11" s="24"/>
      <c r="WOV11" s="24"/>
      <c r="WOW11" s="24"/>
      <c r="WOX11" s="24"/>
      <c r="WOY11" s="24"/>
      <c r="WOZ11" s="24"/>
      <c r="WPA11" s="24"/>
      <c r="WPB11" s="24"/>
      <c r="WPC11" s="24"/>
      <c r="WPD11" s="24"/>
      <c r="WPE11" s="24"/>
      <c r="WPF11" s="24"/>
      <c r="WPG11" s="24"/>
      <c r="WPH11" s="24"/>
      <c r="WPI11" s="24"/>
      <c r="WPJ11" s="24"/>
      <c r="WPK11" s="24"/>
      <c r="WPL11" s="24"/>
      <c r="WPM11" s="24"/>
      <c r="WPN11" s="24"/>
      <c r="WPO11" s="24"/>
      <c r="WPP11" s="24"/>
      <c r="WPQ11" s="24"/>
      <c r="WPR11" s="24"/>
      <c r="WPS11" s="24"/>
      <c r="WPT11" s="24"/>
      <c r="WPU11" s="24"/>
      <c r="WPV11" s="24"/>
      <c r="WPW11" s="24"/>
      <c r="WPX11" s="24"/>
      <c r="WPY11" s="24"/>
      <c r="WPZ11" s="24"/>
      <c r="WQA11" s="24"/>
      <c r="WQB11" s="24"/>
      <c r="WQC11" s="24"/>
      <c r="WQD11" s="24"/>
      <c r="WQE11" s="24"/>
      <c r="WQF11" s="24"/>
      <c r="WQG11" s="24"/>
      <c r="WQH11" s="24"/>
      <c r="WQI11" s="24"/>
      <c r="WQJ11" s="24"/>
      <c r="WQK11" s="24"/>
      <c r="WQL11" s="24"/>
      <c r="WQM11" s="24"/>
      <c r="WQN11" s="24"/>
      <c r="WQO11" s="24"/>
      <c r="WQP11" s="24"/>
      <c r="WQQ11" s="24"/>
      <c r="WQR11" s="24"/>
      <c r="WQS11" s="24"/>
      <c r="WQT11" s="24"/>
      <c r="WQU11" s="24"/>
      <c r="WQV11" s="24"/>
      <c r="WQW11" s="24"/>
      <c r="WQX11" s="24"/>
      <c r="WQY11" s="24"/>
      <c r="WQZ11" s="24"/>
      <c r="WRA11" s="24"/>
      <c r="WRB11" s="24"/>
      <c r="WRC11" s="24"/>
      <c r="WRD11" s="24"/>
      <c r="WRE11" s="24"/>
      <c r="WRF11" s="24"/>
      <c r="WRG11" s="24"/>
      <c r="WRH11" s="24"/>
      <c r="WRI11" s="24"/>
      <c r="WRJ11" s="24"/>
      <c r="WRK11" s="24"/>
      <c r="WRL11" s="24"/>
      <c r="WRM11" s="24"/>
      <c r="WRN11" s="24"/>
      <c r="WRO11" s="24"/>
      <c r="WRP11" s="24"/>
      <c r="WRQ11" s="24"/>
      <c r="WRR11" s="24"/>
      <c r="WRS11" s="24"/>
      <c r="WRT11" s="24"/>
      <c r="WRU11" s="24"/>
      <c r="WRV11" s="24"/>
      <c r="WRW11" s="24"/>
      <c r="WRX11" s="24"/>
      <c r="WRY11" s="24"/>
      <c r="WRZ11" s="24"/>
      <c r="WSA11" s="24"/>
      <c r="WSB11" s="24"/>
      <c r="WSC11" s="24"/>
      <c r="WSD11" s="24"/>
      <c r="WSE11" s="24"/>
      <c r="WSF11" s="24"/>
      <c r="WSG11" s="24"/>
      <c r="WSH11" s="24"/>
      <c r="WSI11" s="24"/>
      <c r="WSJ11" s="24"/>
      <c r="WSK11" s="24"/>
      <c r="WSL11" s="24"/>
      <c r="WSM11" s="24"/>
      <c r="WSN11" s="24"/>
      <c r="WSO11" s="24"/>
      <c r="WSP11" s="24"/>
      <c r="WSQ11" s="24"/>
      <c r="WSR11" s="24"/>
      <c r="WSS11" s="24"/>
      <c r="WST11" s="24"/>
      <c r="WSU11" s="24"/>
      <c r="WSV11" s="24"/>
      <c r="WSW11" s="24"/>
      <c r="WSX11" s="24"/>
      <c r="WSY11" s="24"/>
      <c r="WSZ11" s="24"/>
      <c r="WTA11" s="24"/>
      <c r="WTB11" s="24"/>
      <c r="WTC11" s="24"/>
      <c r="WTD11" s="24"/>
      <c r="WTE11" s="24"/>
      <c r="WTF11" s="24"/>
      <c r="WTG11" s="24"/>
      <c r="WTH11" s="24"/>
      <c r="WTI11" s="24"/>
      <c r="WTJ11" s="24"/>
      <c r="WTK11" s="24"/>
      <c r="WTL11" s="24"/>
      <c r="WTM11" s="24"/>
      <c r="WTN11" s="24"/>
      <c r="WTO11" s="24"/>
      <c r="WTP11" s="24"/>
      <c r="WTQ11" s="24"/>
      <c r="WTR11" s="24"/>
      <c r="WTS11" s="24"/>
      <c r="WTT11" s="24"/>
      <c r="WTU11" s="24"/>
      <c r="WTV11" s="24"/>
      <c r="WTW11" s="24"/>
      <c r="WTX11" s="24"/>
      <c r="WTY11" s="24"/>
      <c r="WTZ11" s="24"/>
      <c r="WUA11" s="24"/>
      <c r="WUB11" s="24"/>
      <c r="WUC11" s="24"/>
      <c r="WUD11" s="24"/>
      <c r="WUE11" s="24"/>
      <c r="WUF11" s="24"/>
      <c r="WUG11" s="24"/>
      <c r="WUH11" s="24"/>
      <c r="WUI11" s="24"/>
      <c r="WUJ11" s="24"/>
      <c r="WUK11" s="24"/>
      <c r="WUL11" s="24"/>
      <c r="WUM11" s="24"/>
      <c r="WUN11" s="24"/>
      <c r="WUO11" s="24"/>
      <c r="WUP11" s="24"/>
      <c r="WUQ11" s="24"/>
      <c r="WUR11" s="24"/>
      <c r="WUS11" s="24"/>
      <c r="WUT11" s="24"/>
      <c r="WUU11" s="24"/>
      <c r="WUV11" s="24"/>
      <c r="WUW11" s="24"/>
      <c r="WUX11" s="24"/>
      <c r="WUY11" s="24"/>
      <c r="WUZ11" s="24"/>
      <c r="WVA11" s="24"/>
      <c r="WVB11" s="24"/>
      <c r="WVC11" s="24"/>
      <c r="WVD11" s="24"/>
      <c r="WVE11" s="24"/>
      <c r="WVF11" s="24"/>
      <c r="WVG11" s="24"/>
      <c r="WVH11" s="24"/>
      <c r="WVI11" s="24"/>
      <c r="WVJ11" s="24"/>
      <c r="WVK11" s="24"/>
      <c r="WVL11" s="24"/>
      <c r="WVM11" s="24"/>
      <c r="WVN11" s="24"/>
      <c r="WVO11" s="24"/>
      <c r="WVP11" s="24"/>
      <c r="WVQ11" s="24"/>
      <c r="WVR11" s="24"/>
      <c r="WVS11" s="24"/>
      <c r="WVT11" s="24"/>
      <c r="WVU11" s="24"/>
      <c r="WVV11" s="24"/>
      <c r="WVW11" s="24"/>
      <c r="WVX11" s="24"/>
      <c r="WVY11" s="24"/>
      <c r="WVZ11" s="24"/>
      <c r="WWA11" s="24"/>
      <c r="WWB11" s="24"/>
      <c r="WWC11" s="24"/>
      <c r="WWD11" s="24"/>
      <c r="WWE11" s="24"/>
      <c r="WWF11" s="24"/>
      <c r="WWG11" s="24"/>
      <c r="WWH11" s="24"/>
      <c r="WWI11" s="24"/>
      <c r="WWJ11" s="24"/>
      <c r="WWK11" s="24"/>
      <c r="WWL11" s="24"/>
      <c r="WWM11" s="24"/>
      <c r="WWN11" s="24"/>
      <c r="WWO11" s="24"/>
      <c r="WWP11" s="24"/>
      <c r="WWQ11" s="24"/>
      <c r="WWR11" s="24"/>
      <c r="WWS11" s="24"/>
      <c r="WWT11" s="24"/>
      <c r="WWU11" s="24"/>
      <c r="WWV11" s="24"/>
      <c r="WWW11" s="24"/>
      <c r="WWX11" s="24"/>
      <c r="WWY11" s="24"/>
      <c r="WWZ11" s="24"/>
      <c r="WXA11" s="24"/>
      <c r="WXB11" s="24"/>
      <c r="WXC11" s="24"/>
      <c r="WXD11" s="24"/>
      <c r="WXE11" s="24"/>
      <c r="WXF11" s="24"/>
      <c r="WXG11" s="24"/>
      <c r="WXH11" s="24"/>
      <c r="WXI11" s="24"/>
      <c r="WXJ11" s="24"/>
      <c r="WXK11" s="24"/>
      <c r="WXL11" s="24"/>
      <c r="WXM11" s="24"/>
      <c r="WXN11" s="24"/>
      <c r="WXO11" s="24"/>
      <c r="WXP11" s="24"/>
      <c r="WXQ11" s="24"/>
      <c r="WXR11" s="24"/>
      <c r="WXS11" s="24"/>
      <c r="WXT11" s="24"/>
      <c r="WXU11" s="24"/>
      <c r="WXV11" s="24"/>
      <c r="WXW11" s="24"/>
      <c r="WXX11" s="24"/>
      <c r="WXY11" s="24"/>
      <c r="WXZ11" s="24"/>
      <c r="WYA11" s="24"/>
      <c r="WYB11" s="24"/>
      <c r="WYC11" s="24"/>
      <c r="WYD11" s="24"/>
      <c r="WYE11" s="24"/>
      <c r="WYF11" s="24"/>
      <c r="WYG11" s="24"/>
      <c r="WYH11" s="24"/>
      <c r="WYI11" s="24"/>
      <c r="WYJ11" s="24"/>
      <c r="WYK11" s="24"/>
      <c r="WYL11" s="24"/>
      <c r="WYM11" s="24"/>
      <c r="WYN11" s="24"/>
      <c r="WYO11" s="24"/>
      <c r="WYP11" s="24"/>
      <c r="WYQ11" s="24"/>
      <c r="WYR11" s="24"/>
      <c r="WYS11" s="24"/>
      <c r="WYT11" s="24"/>
      <c r="WYU11" s="24"/>
      <c r="WYV11" s="24"/>
      <c r="WYW11" s="24"/>
      <c r="WYX11" s="24"/>
      <c r="WYY11" s="24"/>
      <c r="WYZ11" s="24"/>
      <c r="WZA11" s="24"/>
      <c r="WZB11" s="24"/>
      <c r="WZC11" s="24"/>
      <c r="WZD11" s="24"/>
      <c r="WZE11" s="24"/>
      <c r="WZF11" s="24"/>
      <c r="WZG11" s="24"/>
      <c r="WZH11" s="24"/>
      <c r="WZI11" s="24"/>
      <c r="WZJ11" s="24"/>
      <c r="WZK11" s="24"/>
      <c r="WZL11" s="24"/>
      <c r="WZM11" s="24"/>
      <c r="WZN11" s="24"/>
      <c r="WZO11" s="24"/>
      <c r="WZP11" s="24"/>
      <c r="WZQ11" s="24"/>
      <c r="WZR11" s="24"/>
      <c r="WZS11" s="24"/>
      <c r="WZT11" s="24"/>
      <c r="WZU11" s="24"/>
      <c r="WZV11" s="24"/>
      <c r="WZW11" s="24"/>
      <c r="WZX11" s="24"/>
      <c r="WZY11" s="24"/>
      <c r="WZZ11" s="24"/>
      <c r="XAA11" s="24"/>
      <c r="XAB11" s="24"/>
      <c r="XAC11" s="24"/>
      <c r="XAD11" s="24"/>
      <c r="XAE11" s="24"/>
      <c r="XAF11" s="24"/>
      <c r="XAG11" s="24"/>
      <c r="XAH11" s="24"/>
      <c r="XAI11" s="24"/>
      <c r="XAJ11" s="24"/>
      <c r="XAK11" s="24"/>
      <c r="XAL11" s="24"/>
      <c r="XAM11" s="24"/>
      <c r="XAN11" s="24"/>
      <c r="XAO11" s="24"/>
      <c r="XAP11" s="24"/>
      <c r="XAQ11" s="24"/>
      <c r="XAR11" s="24"/>
      <c r="XAS11" s="24"/>
      <c r="XAT11" s="24"/>
      <c r="XAU11" s="24"/>
      <c r="XAV11" s="24"/>
      <c r="XAW11" s="24"/>
      <c r="XAX11" s="24"/>
      <c r="XAY11" s="24"/>
      <c r="XAZ11" s="24"/>
      <c r="XBA11" s="24"/>
      <c r="XBB11" s="24"/>
      <c r="XBC11" s="24"/>
      <c r="XBD11" s="24"/>
      <c r="XBE11" s="24"/>
      <c r="XBF11" s="24"/>
      <c r="XBG11" s="24"/>
      <c r="XBH11" s="24"/>
      <c r="XBI11" s="24"/>
      <c r="XBJ11" s="24"/>
      <c r="XBK11" s="24"/>
      <c r="XBL11" s="24"/>
      <c r="XBM11" s="24"/>
      <c r="XBN11" s="24"/>
      <c r="XBO11" s="24"/>
      <c r="XBP11" s="24"/>
      <c r="XBQ11" s="24"/>
      <c r="XBR11" s="24"/>
      <c r="XBS11" s="24"/>
      <c r="XBT11" s="24"/>
      <c r="XBU11" s="24"/>
      <c r="XBV11" s="24"/>
      <c r="XBW11" s="24"/>
      <c r="XBX11" s="24"/>
      <c r="XBY11" s="24"/>
      <c r="XBZ11" s="24"/>
      <c r="XCA11" s="24"/>
      <c r="XCB11" s="24"/>
      <c r="XCC11" s="24"/>
      <c r="XCD11" s="24"/>
      <c r="XCE11" s="24"/>
      <c r="XCF11" s="24"/>
      <c r="XCG11" s="24"/>
      <c r="XCH11" s="24"/>
      <c r="XCI11" s="24"/>
      <c r="XCJ11" s="24"/>
      <c r="XCK11" s="24"/>
      <c r="XCL11" s="24"/>
      <c r="XCM11" s="24"/>
      <c r="XCN11" s="24"/>
      <c r="XCO11" s="24"/>
      <c r="XCP11" s="24"/>
      <c r="XCQ11" s="24"/>
      <c r="XCR11" s="24"/>
      <c r="XCS11" s="24"/>
      <c r="XCT11" s="24"/>
      <c r="XCU11" s="24"/>
      <c r="XCV11" s="24"/>
      <c r="XCW11" s="24"/>
      <c r="XCX11" s="24"/>
      <c r="XCY11" s="24"/>
      <c r="XCZ11" s="24"/>
      <c r="XDA11" s="24"/>
      <c r="XDB11" s="24"/>
      <c r="XDC11" s="24"/>
      <c r="XDD11" s="24"/>
      <c r="XDE11" s="24"/>
      <c r="XDF11" s="24"/>
      <c r="XDG11" s="24"/>
      <c r="XDH11" s="24"/>
      <c r="XDI11" s="24"/>
      <c r="XDJ11" s="24"/>
      <c r="XDK11" s="24"/>
      <c r="XDL11" s="24"/>
      <c r="XDM11" s="24"/>
      <c r="XDN11" s="24"/>
      <c r="XDO11" s="24"/>
      <c r="XDP11" s="24"/>
      <c r="XDQ11" s="24"/>
      <c r="XDR11" s="24"/>
      <c r="XDS11" s="24"/>
      <c r="XDT11" s="24"/>
      <c r="XDU11" s="24"/>
      <c r="XDV11" s="24"/>
      <c r="XDW11" s="24"/>
      <c r="XDX11" s="24"/>
      <c r="XDY11" s="24"/>
      <c r="XDZ11" s="24"/>
      <c r="XEA11" s="24"/>
      <c r="XEB11" s="24"/>
      <c r="XEC11" s="24"/>
      <c r="XED11" s="24"/>
      <c r="XEE11" s="24"/>
      <c r="XEF11" s="24"/>
      <c r="XEG11" s="24"/>
      <c r="XEH11" s="24"/>
    </row>
    <row r="12" spans="1:16362" ht="15" customHeight="1" x14ac:dyDescent="0.25">
      <c r="A12" s="30"/>
      <c r="N12" s="29"/>
      <c r="AP12" s="112"/>
      <c r="AQ12" s="112"/>
      <c r="AR12" s="109"/>
      <c r="AS12" s="109"/>
      <c r="AT12" s="109"/>
      <c r="AU12" s="109"/>
      <c r="AV12" s="109"/>
      <c r="AW12" s="109"/>
      <c r="AX12" s="109"/>
      <c r="AY12" s="109"/>
      <c r="AZ12" s="109"/>
      <c r="BA12" s="129"/>
      <c r="BB12" s="129"/>
      <c r="BC12" s="129"/>
    </row>
    <row r="13" spans="1:16362" ht="12" customHeight="1" x14ac:dyDescent="0.2">
      <c r="AP13" s="112"/>
      <c r="AQ13" s="112"/>
      <c r="AR13" s="109"/>
      <c r="AS13" s="109"/>
      <c r="AT13" s="109"/>
      <c r="AU13" s="109"/>
      <c r="AV13" s="109"/>
      <c r="AW13" s="109"/>
      <c r="AX13" s="109"/>
      <c r="AY13" s="109"/>
      <c r="AZ13" s="109"/>
      <c r="BA13" s="129"/>
      <c r="BB13" s="129"/>
      <c r="BC13" s="129"/>
    </row>
    <row r="14" spans="1:16362" s="31" customFormat="1" ht="29.25" customHeight="1" x14ac:dyDescent="0.2">
      <c r="A14" s="242" t="s">
        <v>26</v>
      </c>
      <c r="B14" s="243" t="s">
        <v>17</v>
      </c>
      <c r="C14" s="243"/>
      <c r="D14" s="243"/>
      <c r="E14" s="243" t="s">
        <v>28</v>
      </c>
      <c r="F14" s="243"/>
      <c r="G14" s="243"/>
      <c r="H14" s="243" t="s">
        <v>150</v>
      </c>
      <c r="I14" s="243"/>
      <c r="J14" s="243"/>
      <c r="K14" s="243" t="s">
        <v>56</v>
      </c>
      <c r="L14" s="243"/>
      <c r="M14" s="243"/>
      <c r="N14" s="243"/>
      <c r="O14" s="243" t="s">
        <v>152</v>
      </c>
      <c r="P14" s="243"/>
      <c r="Q14" s="243"/>
      <c r="R14" s="243"/>
      <c r="S14" s="263" t="s">
        <v>153</v>
      </c>
      <c r="T14" s="264"/>
      <c r="U14" s="265"/>
      <c r="V14" s="243" t="s">
        <v>148</v>
      </c>
      <c r="W14" s="243"/>
      <c r="X14" s="243"/>
      <c r="Y14" s="269" t="s">
        <v>218</v>
      </c>
      <c r="Z14" s="263" t="s">
        <v>188</v>
      </c>
      <c r="AA14" s="264"/>
      <c r="AB14" s="265"/>
      <c r="AC14" s="260" t="s">
        <v>18</v>
      </c>
      <c r="AD14" s="261"/>
      <c r="AE14" s="261"/>
      <c r="AF14" s="261"/>
      <c r="AG14" s="261"/>
      <c r="AH14" s="261"/>
      <c r="AI14" s="261"/>
      <c r="AJ14" s="261"/>
      <c r="AK14" s="261"/>
      <c r="AL14" s="262"/>
      <c r="AP14" s="108"/>
      <c r="AQ14" s="112"/>
      <c r="AR14" s="109"/>
      <c r="AS14" s="109"/>
      <c r="AT14" s="109"/>
      <c r="AU14" s="109"/>
      <c r="AV14" s="109"/>
      <c r="AW14" s="109"/>
      <c r="AX14" s="109"/>
      <c r="AY14" s="109"/>
      <c r="AZ14" s="109"/>
      <c r="BA14" s="129"/>
      <c r="BB14" s="129"/>
      <c r="BC14" s="129"/>
      <c r="BD14" s="133"/>
      <c r="BE14" s="133"/>
    </row>
    <row r="15" spans="1:16362" s="31" customFormat="1" ht="36.75" customHeight="1" x14ac:dyDescent="0.2">
      <c r="A15" s="242"/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66"/>
      <c r="T15" s="267"/>
      <c r="U15" s="268"/>
      <c r="V15" s="243"/>
      <c r="W15" s="243"/>
      <c r="X15" s="243"/>
      <c r="Y15" s="270"/>
      <c r="Z15" s="266"/>
      <c r="AA15" s="267"/>
      <c r="AB15" s="268"/>
      <c r="AC15" s="183" t="s">
        <v>52</v>
      </c>
      <c r="AD15" s="183" t="s">
        <v>53</v>
      </c>
      <c r="AE15" s="183" t="s">
        <v>42</v>
      </c>
      <c r="AF15" s="183" t="s">
        <v>149</v>
      </c>
      <c r="AG15" s="183" t="s">
        <v>51</v>
      </c>
      <c r="AH15" s="183" t="s">
        <v>54</v>
      </c>
      <c r="AI15" s="183" t="s">
        <v>49</v>
      </c>
      <c r="AJ15" s="183" t="s">
        <v>206</v>
      </c>
      <c r="AK15" s="191" t="s">
        <v>55</v>
      </c>
      <c r="AL15" s="32" t="s">
        <v>207</v>
      </c>
      <c r="AP15" s="115"/>
      <c r="AQ15" s="109"/>
      <c r="AR15" s="112"/>
      <c r="AS15" s="109"/>
      <c r="AT15" s="109"/>
      <c r="AU15" s="109"/>
      <c r="AV15" s="109"/>
      <c r="AW15" s="109"/>
      <c r="AX15" s="109"/>
      <c r="AY15" s="109"/>
      <c r="AZ15" s="109"/>
      <c r="BA15" s="129"/>
      <c r="BB15" s="129"/>
      <c r="BC15" s="129"/>
      <c r="BD15" s="133"/>
      <c r="BE15" s="133"/>
    </row>
    <row r="16" spans="1:16362" s="31" customFormat="1" ht="12" customHeight="1" x14ac:dyDescent="0.2">
      <c r="A16" s="71"/>
      <c r="B16" s="254"/>
      <c r="C16" s="255"/>
      <c r="D16" s="256"/>
      <c r="E16" s="254"/>
      <c r="F16" s="255"/>
      <c r="G16" s="256"/>
      <c r="H16" s="254"/>
      <c r="I16" s="255"/>
      <c r="J16" s="256"/>
      <c r="K16" s="254"/>
      <c r="L16" s="255"/>
      <c r="M16" s="255"/>
      <c r="N16" s="256"/>
      <c r="O16" s="254"/>
      <c r="P16" s="255"/>
      <c r="Q16" s="255"/>
      <c r="R16" s="256"/>
      <c r="S16" s="254"/>
      <c r="T16" s="255"/>
      <c r="U16" s="256"/>
      <c r="V16" s="254"/>
      <c r="W16" s="255"/>
      <c r="X16" s="256"/>
      <c r="Y16" s="187"/>
      <c r="Z16" s="254"/>
      <c r="AA16" s="255"/>
      <c r="AB16" s="256"/>
      <c r="AC16" s="184"/>
      <c r="AD16" s="184"/>
      <c r="AE16" s="184"/>
      <c r="AF16" s="184"/>
      <c r="AG16" s="184"/>
      <c r="AH16" s="184"/>
      <c r="AI16" s="184"/>
      <c r="AJ16" s="184"/>
      <c r="AK16" s="185"/>
      <c r="AL16" s="32"/>
      <c r="AP16" s="118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29"/>
      <c r="BB16" s="129"/>
      <c r="BC16" s="129"/>
      <c r="BD16" s="133"/>
      <c r="BE16" s="133"/>
    </row>
    <row r="17" spans="1:57" s="31" customFormat="1" ht="12" customHeight="1" x14ac:dyDescent="0.2">
      <c r="A17" s="253" t="s">
        <v>208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2"/>
      <c r="S17" s="250">
        <f>SUM(S18:U225)</f>
        <v>0</v>
      </c>
      <c r="T17" s="251"/>
      <c r="U17" s="252"/>
      <c r="V17" s="250">
        <f>SUM(V18:X225)</f>
        <v>0</v>
      </c>
      <c r="W17" s="251"/>
      <c r="X17" s="252"/>
      <c r="Y17" s="178"/>
      <c r="Z17" s="250">
        <f>SUM(Z18:AB225)</f>
        <v>0</v>
      </c>
      <c r="AA17" s="251"/>
      <c r="AB17" s="252"/>
      <c r="AC17" s="179">
        <f t="shared" ref="AC17:AK17" si="0">SUM(AC18:AC225)</f>
        <v>0</v>
      </c>
      <c r="AD17" s="179">
        <f t="shared" si="0"/>
        <v>0</v>
      </c>
      <c r="AE17" s="179">
        <f t="shared" si="0"/>
        <v>0</v>
      </c>
      <c r="AF17" s="179">
        <f t="shared" si="0"/>
        <v>0</v>
      </c>
      <c r="AG17" s="179">
        <f t="shared" si="0"/>
        <v>0</v>
      </c>
      <c r="AH17" s="179">
        <f t="shared" si="0"/>
        <v>0</v>
      </c>
      <c r="AI17" s="179">
        <f t="shared" si="0"/>
        <v>0</v>
      </c>
      <c r="AJ17" s="179">
        <f t="shared" si="0"/>
        <v>0</v>
      </c>
      <c r="AK17" s="192">
        <f t="shared" si="0"/>
        <v>0</v>
      </c>
      <c r="AL17" s="77">
        <f>SUM(Z17:AK17)</f>
        <v>0</v>
      </c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29"/>
      <c r="BB17" s="129"/>
      <c r="BC17" s="129"/>
      <c r="BD17" s="133"/>
      <c r="BE17" s="133"/>
    </row>
    <row r="18" spans="1:57" s="31" customFormat="1" ht="17.25" customHeight="1" x14ac:dyDescent="0.2">
      <c r="A18" s="72">
        <v>1</v>
      </c>
      <c r="B18" s="271"/>
      <c r="C18" s="272"/>
      <c r="D18" s="273"/>
      <c r="E18" s="271"/>
      <c r="F18" s="272"/>
      <c r="G18" s="273"/>
      <c r="H18" s="274"/>
      <c r="I18" s="275"/>
      <c r="J18" s="276"/>
      <c r="K18" s="274"/>
      <c r="L18" s="275"/>
      <c r="M18" s="275"/>
      <c r="N18" s="276"/>
      <c r="O18" s="274"/>
      <c r="P18" s="275"/>
      <c r="Q18" s="275"/>
      <c r="R18" s="276"/>
      <c r="S18" s="231"/>
      <c r="T18" s="232"/>
      <c r="U18" s="233"/>
      <c r="V18" s="231"/>
      <c r="W18" s="232"/>
      <c r="X18" s="233"/>
      <c r="Y18" s="181"/>
      <c r="Z18" s="231"/>
      <c r="AA18" s="232"/>
      <c r="AB18" s="233"/>
      <c r="AC18" s="180">
        <f t="shared" ref="AC18:AC81" si="1">IF((MID($Y18,1,1)="2"),($V18-$Z18),0)</f>
        <v>0</v>
      </c>
      <c r="AD18" s="180">
        <f t="shared" ref="AD18:AD81" si="2">IF(OR((MID($Y18,1,2)=("51")),(MID($Y18,1,2)=("52")),(MID($Y18,1,2)=("53")),(MID($Y18,1,2)=("54"))),($V18-$Z18),0)</f>
        <v>0</v>
      </c>
      <c r="AE18" s="180">
        <f t="shared" ref="AE18:AE81" si="3">IF((MID($Y18,1,2)="55"),($V18-$Z18),0)</f>
        <v>0</v>
      </c>
      <c r="AF18" s="180">
        <f t="shared" ref="AF18:AF81" si="4">IF((MID($Y18,1,2)="56"),($V18-$Z18),0)</f>
        <v>0</v>
      </c>
      <c r="AG18" s="180">
        <f t="shared" ref="AG18:AG81" si="5">IF((MID($Y18,1,2)="57"),($V18-$Z18),0)</f>
        <v>0</v>
      </c>
      <c r="AH18" s="180">
        <f t="shared" ref="AH18:AH81" si="6">IF((MID($Y18,1,2)="59"),($V18-$Z18),0)</f>
        <v>0</v>
      </c>
      <c r="AI18" s="180">
        <f t="shared" ref="AI18:AI81" si="7">IF((MID($Y18,1,1)="6"),($V18-$Z18),0)</f>
        <v>0</v>
      </c>
      <c r="AJ18" s="180">
        <f t="shared" ref="AJ18:AJ81" si="8">IF(OR(Y18="721 Beweissicherung",Y18="721 Untersuchungen Bodendenkmale"),0,IF((MID($Y18,1,1)="7"),($V18-$Z18),0))</f>
        <v>0</v>
      </c>
      <c r="AK18" s="193">
        <f t="shared" ref="AK18:AK81" si="9">IF(OR(Y18="721 Beweissicherung",Y18="721 Untersuchungen Bodendenkmale"),($V18-$Z18),0)</f>
        <v>0</v>
      </c>
      <c r="AL18" s="70"/>
      <c r="AP18" s="109"/>
      <c r="AQ18" s="109"/>
      <c r="AR18" s="109"/>
      <c r="AS18" s="112"/>
      <c r="AT18" s="116"/>
      <c r="AU18" s="116"/>
      <c r="AV18" s="116"/>
      <c r="AW18" s="116"/>
      <c r="AX18" s="116"/>
      <c r="AY18" s="116"/>
      <c r="AZ18" s="116"/>
      <c r="BA18" s="134"/>
      <c r="BB18" s="134"/>
      <c r="BC18" s="134"/>
      <c r="BD18" s="133"/>
      <c r="BE18" s="133"/>
    </row>
    <row r="19" spans="1:57" s="31" customFormat="1" ht="17.25" customHeight="1" x14ac:dyDescent="0.25">
      <c r="A19" s="72">
        <v>2</v>
      </c>
      <c r="B19" s="234"/>
      <c r="C19" s="234"/>
      <c r="D19" s="234"/>
      <c r="E19" s="234"/>
      <c r="F19" s="234"/>
      <c r="G19" s="234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1"/>
      <c r="T19" s="232"/>
      <c r="U19" s="233"/>
      <c r="V19" s="230"/>
      <c r="W19" s="230"/>
      <c r="X19" s="230"/>
      <c r="Y19" s="181"/>
      <c r="Z19" s="231"/>
      <c r="AA19" s="232"/>
      <c r="AB19" s="233"/>
      <c r="AC19" s="180">
        <f t="shared" si="1"/>
        <v>0</v>
      </c>
      <c r="AD19" s="180">
        <f t="shared" si="2"/>
        <v>0</v>
      </c>
      <c r="AE19" s="180">
        <f t="shared" si="3"/>
        <v>0</v>
      </c>
      <c r="AF19" s="180">
        <f t="shared" si="4"/>
        <v>0</v>
      </c>
      <c r="AG19" s="180">
        <f t="shared" si="5"/>
        <v>0</v>
      </c>
      <c r="AH19" s="180">
        <f t="shared" si="6"/>
        <v>0</v>
      </c>
      <c r="AI19" s="180">
        <f t="shared" si="7"/>
        <v>0</v>
      </c>
      <c r="AJ19" s="180">
        <f t="shared" si="8"/>
        <v>0</v>
      </c>
      <c r="AK19" s="193">
        <f t="shared" si="9"/>
        <v>0</v>
      </c>
      <c r="AL19" s="70"/>
      <c r="AP19" s="109"/>
      <c r="AQ19" s="109"/>
      <c r="AR19" s="109"/>
      <c r="AS19" s="114"/>
      <c r="AT19" s="114"/>
      <c r="AU19" s="114"/>
      <c r="AV19" s="114"/>
      <c r="AW19" s="114"/>
      <c r="AX19" s="114"/>
      <c r="AY19" s="114"/>
      <c r="AZ19" s="114"/>
      <c r="BA19" s="132"/>
      <c r="BB19" s="132"/>
      <c r="BC19" s="132"/>
      <c r="BD19" s="133"/>
      <c r="BE19" s="133"/>
    </row>
    <row r="20" spans="1:57" s="31" customFormat="1" ht="17.25" customHeight="1" x14ac:dyDescent="0.2">
      <c r="A20" s="72">
        <v>3</v>
      </c>
      <c r="B20" s="234"/>
      <c r="C20" s="234"/>
      <c r="D20" s="234"/>
      <c r="E20" s="234"/>
      <c r="F20" s="234"/>
      <c r="G20" s="234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1"/>
      <c r="T20" s="232"/>
      <c r="U20" s="233"/>
      <c r="V20" s="230"/>
      <c r="W20" s="230"/>
      <c r="X20" s="230"/>
      <c r="Y20" s="181"/>
      <c r="Z20" s="231"/>
      <c r="AA20" s="232"/>
      <c r="AB20" s="233"/>
      <c r="AC20" s="180">
        <f t="shared" si="1"/>
        <v>0</v>
      </c>
      <c r="AD20" s="180">
        <f t="shared" si="2"/>
        <v>0</v>
      </c>
      <c r="AE20" s="180">
        <f t="shared" si="3"/>
        <v>0</v>
      </c>
      <c r="AF20" s="180">
        <f t="shared" si="4"/>
        <v>0</v>
      </c>
      <c r="AG20" s="180">
        <f t="shared" si="5"/>
        <v>0</v>
      </c>
      <c r="AH20" s="180">
        <f t="shared" si="6"/>
        <v>0</v>
      </c>
      <c r="AI20" s="180">
        <f t="shared" si="7"/>
        <v>0</v>
      </c>
      <c r="AJ20" s="180">
        <f t="shared" si="8"/>
        <v>0</v>
      </c>
      <c r="AK20" s="193">
        <f t="shared" si="9"/>
        <v>0</v>
      </c>
      <c r="AL20" s="70"/>
      <c r="AP20" s="109"/>
      <c r="AQ20" s="109"/>
      <c r="AR20" s="109"/>
      <c r="AS20" s="110"/>
      <c r="AT20" s="110"/>
      <c r="AU20" s="110"/>
      <c r="AV20" s="110"/>
      <c r="AW20" s="110"/>
      <c r="AX20" s="110"/>
      <c r="AY20" s="110"/>
      <c r="AZ20" s="110"/>
      <c r="BA20" s="130"/>
      <c r="BB20" s="130"/>
      <c r="BC20" s="130"/>
      <c r="BD20" s="133"/>
      <c r="BE20" s="133"/>
    </row>
    <row r="21" spans="1:57" s="31" customFormat="1" ht="17.25" customHeight="1" x14ac:dyDescent="0.2">
      <c r="A21" s="72">
        <v>4</v>
      </c>
      <c r="B21" s="234"/>
      <c r="C21" s="234"/>
      <c r="D21" s="234"/>
      <c r="E21" s="234"/>
      <c r="F21" s="234"/>
      <c r="G21" s="234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1"/>
      <c r="T21" s="232"/>
      <c r="U21" s="233"/>
      <c r="V21" s="230"/>
      <c r="W21" s="230"/>
      <c r="X21" s="230"/>
      <c r="Y21" s="181"/>
      <c r="Z21" s="231"/>
      <c r="AA21" s="232"/>
      <c r="AB21" s="233"/>
      <c r="AC21" s="180">
        <f t="shared" si="1"/>
        <v>0</v>
      </c>
      <c r="AD21" s="180">
        <f t="shared" si="2"/>
        <v>0</v>
      </c>
      <c r="AE21" s="180">
        <f t="shared" si="3"/>
        <v>0</v>
      </c>
      <c r="AF21" s="180">
        <f t="shared" si="4"/>
        <v>0</v>
      </c>
      <c r="AG21" s="180">
        <f t="shared" si="5"/>
        <v>0</v>
      </c>
      <c r="AH21" s="180">
        <f t="shared" si="6"/>
        <v>0</v>
      </c>
      <c r="AI21" s="180">
        <f t="shared" si="7"/>
        <v>0</v>
      </c>
      <c r="AJ21" s="180">
        <f t="shared" si="8"/>
        <v>0</v>
      </c>
      <c r="AK21" s="193">
        <f t="shared" si="9"/>
        <v>0</v>
      </c>
      <c r="AL21" s="70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29"/>
      <c r="BB21" s="129"/>
      <c r="BC21" s="129"/>
      <c r="BD21" s="133"/>
      <c r="BE21" s="133"/>
    </row>
    <row r="22" spans="1:57" s="31" customFormat="1" ht="17.25" customHeight="1" x14ac:dyDescent="0.2">
      <c r="A22" s="72">
        <v>5</v>
      </c>
      <c r="B22" s="234"/>
      <c r="C22" s="234"/>
      <c r="D22" s="234"/>
      <c r="E22" s="234"/>
      <c r="F22" s="234"/>
      <c r="G22" s="234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1"/>
      <c r="T22" s="232"/>
      <c r="U22" s="233"/>
      <c r="V22" s="230"/>
      <c r="W22" s="230"/>
      <c r="X22" s="230"/>
      <c r="Y22" s="181"/>
      <c r="Z22" s="231"/>
      <c r="AA22" s="232"/>
      <c r="AB22" s="233"/>
      <c r="AC22" s="180">
        <f t="shared" si="1"/>
        <v>0</v>
      </c>
      <c r="AD22" s="180">
        <f t="shared" si="2"/>
        <v>0</v>
      </c>
      <c r="AE22" s="180">
        <f t="shared" si="3"/>
        <v>0</v>
      </c>
      <c r="AF22" s="180">
        <f t="shared" si="4"/>
        <v>0</v>
      </c>
      <c r="AG22" s="180">
        <f t="shared" si="5"/>
        <v>0</v>
      </c>
      <c r="AH22" s="180">
        <f t="shared" si="6"/>
        <v>0</v>
      </c>
      <c r="AI22" s="180">
        <f t="shared" si="7"/>
        <v>0</v>
      </c>
      <c r="AJ22" s="180">
        <f t="shared" si="8"/>
        <v>0</v>
      </c>
      <c r="AK22" s="193">
        <f t="shared" si="9"/>
        <v>0</v>
      </c>
      <c r="AL22" s="70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29"/>
      <c r="BB22" s="129"/>
      <c r="BC22" s="129"/>
      <c r="BD22" s="133"/>
      <c r="BE22" s="133"/>
    </row>
    <row r="23" spans="1:57" s="31" customFormat="1" ht="17.25" customHeight="1" x14ac:dyDescent="0.2">
      <c r="A23" s="72">
        <v>6</v>
      </c>
      <c r="B23" s="234"/>
      <c r="C23" s="234"/>
      <c r="D23" s="234"/>
      <c r="E23" s="234"/>
      <c r="F23" s="234"/>
      <c r="G23" s="234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1"/>
      <c r="T23" s="232"/>
      <c r="U23" s="233"/>
      <c r="V23" s="230"/>
      <c r="W23" s="230"/>
      <c r="X23" s="230"/>
      <c r="Y23" s="181"/>
      <c r="Z23" s="231"/>
      <c r="AA23" s="232"/>
      <c r="AB23" s="233"/>
      <c r="AC23" s="180">
        <f t="shared" si="1"/>
        <v>0</v>
      </c>
      <c r="AD23" s="180">
        <f t="shared" si="2"/>
        <v>0</v>
      </c>
      <c r="AE23" s="180">
        <f t="shared" si="3"/>
        <v>0</v>
      </c>
      <c r="AF23" s="180">
        <f t="shared" si="4"/>
        <v>0</v>
      </c>
      <c r="AG23" s="180">
        <f t="shared" si="5"/>
        <v>0</v>
      </c>
      <c r="AH23" s="180">
        <f t="shared" si="6"/>
        <v>0</v>
      </c>
      <c r="AI23" s="180">
        <f t="shared" si="7"/>
        <v>0</v>
      </c>
      <c r="AJ23" s="180">
        <f t="shared" si="8"/>
        <v>0</v>
      </c>
      <c r="AK23" s="193">
        <f t="shared" si="9"/>
        <v>0</v>
      </c>
      <c r="AL23" s="70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29"/>
      <c r="BB23" s="129"/>
      <c r="BC23" s="129"/>
      <c r="BD23" s="133"/>
      <c r="BE23" s="133"/>
    </row>
    <row r="24" spans="1:57" s="31" customFormat="1" ht="17.25" customHeight="1" x14ac:dyDescent="0.2">
      <c r="A24" s="72">
        <v>7</v>
      </c>
      <c r="B24" s="234"/>
      <c r="C24" s="234"/>
      <c r="D24" s="234"/>
      <c r="E24" s="234"/>
      <c r="F24" s="234"/>
      <c r="G24" s="234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1"/>
      <c r="T24" s="232"/>
      <c r="U24" s="233"/>
      <c r="V24" s="230"/>
      <c r="W24" s="230"/>
      <c r="X24" s="230"/>
      <c r="Y24" s="181"/>
      <c r="Z24" s="231"/>
      <c r="AA24" s="232"/>
      <c r="AB24" s="233"/>
      <c r="AC24" s="180">
        <f t="shared" si="1"/>
        <v>0</v>
      </c>
      <c r="AD24" s="180">
        <f t="shared" si="2"/>
        <v>0</v>
      </c>
      <c r="AE24" s="180">
        <f t="shared" si="3"/>
        <v>0</v>
      </c>
      <c r="AF24" s="180">
        <f t="shared" si="4"/>
        <v>0</v>
      </c>
      <c r="AG24" s="180">
        <f t="shared" si="5"/>
        <v>0</v>
      </c>
      <c r="AH24" s="180">
        <f t="shared" si="6"/>
        <v>0</v>
      </c>
      <c r="AI24" s="180">
        <f t="shared" si="7"/>
        <v>0</v>
      </c>
      <c r="AJ24" s="180">
        <f t="shared" si="8"/>
        <v>0</v>
      </c>
      <c r="AK24" s="193">
        <f t="shared" si="9"/>
        <v>0</v>
      </c>
      <c r="AL24" s="70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29"/>
      <c r="BB24" s="129"/>
      <c r="BC24" s="129"/>
      <c r="BD24" s="133"/>
      <c r="BE24" s="133"/>
    </row>
    <row r="25" spans="1:57" s="31" customFormat="1" ht="17.25" customHeight="1" x14ac:dyDescent="0.2">
      <c r="A25" s="72">
        <v>8</v>
      </c>
      <c r="B25" s="234"/>
      <c r="C25" s="234"/>
      <c r="D25" s="234"/>
      <c r="E25" s="234"/>
      <c r="F25" s="234"/>
      <c r="G25" s="234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1"/>
      <c r="T25" s="232"/>
      <c r="U25" s="233"/>
      <c r="V25" s="230"/>
      <c r="W25" s="230"/>
      <c r="X25" s="230"/>
      <c r="Y25" s="181"/>
      <c r="Z25" s="231"/>
      <c r="AA25" s="232"/>
      <c r="AB25" s="233"/>
      <c r="AC25" s="180">
        <f t="shared" si="1"/>
        <v>0</v>
      </c>
      <c r="AD25" s="180">
        <f t="shared" si="2"/>
        <v>0</v>
      </c>
      <c r="AE25" s="180">
        <f t="shared" si="3"/>
        <v>0</v>
      </c>
      <c r="AF25" s="180">
        <f t="shared" si="4"/>
        <v>0</v>
      </c>
      <c r="AG25" s="180">
        <f t="shared" si="5"/>
        <v>0</v>
      </c>
      <c r="AH25" s="180">
        <f t="shared" si="6"/>
        <v>0</v>
      </c>
      <c r="AI25" s="180">
        <f t="shared" si="7"/>
        <v>0</v>
      </c>
      <c r="AJ25" s="180">
        <f t="shared" si="8"/>
        <v>0</v>
      </c>
      <c r="AK25" s="193">
        <f t="shared" si="9"/>
        <v>0</v>
      </c>
      <c r="AL25" s="70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29"/>
      <c r="BB25" s="129"/>
      <c r="BC25" s="129"/>
      <c r="BD25" s="133"/>
      <c r="BE25" s="133"/>
    </row>
    <row r="26" spans="1:57" s="31" customFormat="1" ht="17.25" customHeight="1" x14ac:dyDescent="0.2">
      <c r="A26" s="72">
        <v>9</v>
      </c>
      <c r="B26" s="234"/>
      <c r="C26" s="234"/>
      <c r="D26" s="234"/>
      <c r="E26" s="234"/>
      <c r="F26" s="234"/>
      <c r="G26" s="234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1"/>
      <c r="T26" s="232"/>
      <c r="U26" s="233"/>
      <c r="V26" s="230"/>
      <c r="W26" s="230"/>
      <c r="X26" s="230"/>
      <c r="Y26" s="181"/>
      <c r="Z26" s="231"/>
      <c r="AA26" s="232"/>
      <c r="AB26" s="233"/>
      <c r="AC26" s="180">
        <f t="shared" si="1"/>
        <v>0</v>
      </c>
      <c r="AD26" s="180">
        <f t="shared" si="2"/>
        <v>0</v>
      </c>
      <c r="AE26" s="180">
        <f t="shared" si="3"/>
        <v>0</v>
      </c>
      <c r="AF26" s="180">
        <f t="shared" si="4"/>
        <v>0</v>
      </c>
      <c r="AG26" s="180">
        <f t="shared" si="5"/>
        <v>0</v>
      </c>
      <c r="AH26" s="180">
        <f t="shared" si="6"/>
        <v>0</v>
      </c>
      <c r="AI26" s="180">
        <f t="shared" si="7"/>
        <v>0</v>
      </c>
      <c r="AJ26" s="180">
        <f t="shared" si="8"/>
        <v>0</v>
      </c>
      <c r="AK26" s="193">
        <f t="shared" si="9"/>
        <v>0</v>
      </c>
      <c r="AL26" s="70"/>
      <c r="AP26" s="109"/>
      <c r="AQ26" s="109"/>
      <c r="AR26" s="112"/>
      <c r="AS26" s="109"/>
      <c r="AT26" s="109"/>
      <c r="AU26" s="109"/>
      <c r="AV26" s="109"/>
      <c r="AW26" s="109"/>
      <c r="AX26" s="109"/>
      <c r="AY26" s="109"/>
      <c r="AZ26" s="109"/>
      <c r="BA26" s="129"/>
      <c r="BB26" s="129"/>
      <c r="BC26" s="129"/>
      <c r="BD26" s="133"/>
      <c r="BE26" s="133"/>
    </row>
    <row r="27" spans="1:57" s="31" customFormat="1" ht="17.25" customHeight="1" x14ac:dyDescent="0.2">
      <c r="A27" s="72">
        <v>10</v>
      </c>
      <c r="B27" s="234"/>
      <c r="C27" s="234"/>
      <c r="D27" s="234"/>
      <c r="E27" s="234"/>
      <c r="F27" s="234"/>
      <c r="G27" s="234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1"/>
      <c r="T27" s="232"/>
      <c r="U27" s="233"/>
      <c r="V27" s="230"/>
      <c r="W27" s="230"/>
      <c r="X27" s="230"/>
      <c r="Y27" s="181"/>
      <c r="Z27" s="231"/>
      <c r="AA27" s="232"/>
      <c r="AB27" s="233"/>
      <c r="AC27" s="180">
        <f t="shared" si="1"/>
        <v>0</v>
      </c>
      <c r="AD27" s="180">
        <f t="shared" si="2"/>
        <v>0</v>
      </c>
      <c r="AE27" s="180">
        <f t="shared" si="3"/>
        <v>0</v>
      </c>
      <c r="AF27" s="180">
        <f t="shared" si="4"/>
        <v>0</v>
      </c>
      <c r="AG27" s="180">
        <f t="shared" si="5"/>
        <v>0</v>
      </c>
      <c r="AH27" s="180">
        <f t="shared" si="6"/>
        <v>0</v>
      </c>
      <c r="AI27" s="180">
        <f t="shared" si="7"/>
        <v>0</v>
      </c>
      <c r="AJ27" s="180">
        <f t="shared" si="8"/>
        <v>0</v>
      </c>
      <c r="AK27" s="193">
        <f t="shared" si="9"/>
        <v>0</v>
      </c>
      <c r="AL27" s="70"/>
      <c r="AP27" s="109"/>
      <c r="AQ27" s="109"/>
      <c r="AR27" s="112"/>
      <c r="AS27" s="109"/>
      <c r="AT27" s="109"/>
      <c r="AU27" s="109"/>
      <c r="AV27" s="109"/>
      <c r="AW27" s="109"/>
      <c r="AX27" s="109"/>
      <c r="AY27" s="109"/>
      <c r="AZ27" s="109"/>
      <c r="BA27" s="129"/>
      <c r="BB27" s="129"/>
      <c r="BC27" s="129"/>
      <c r="BD27" s="133"/>
      <c r="BE27" s="133"/>
    </row>
    <row r="28" spans="1:57" s="31" customFormat="1" ht="17.25" customHeight="1" x14ac:dyDescent="0.2">
      <c r="A28" s="72">
        <v>11</v>
      </c>
      <c r="B28" s="234"/>
      <c r="C28" s="234"/>
      <c r="D28" s="234"/>
      <c r="E28" s="234"/>
      <c r="F28" s="234"/>
      <c r="G28" s="234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1"/>
      <c r="T28" s="232"/>
      <c r="U28" s="233"/>
      <c r="V28" s="230"/>
      <c r="W28" s="230"/>
      <c r="X28" s="230"/>
      <c r="Y28" s="181"/>
      <c r="Z28" s="231"/>
      <c r="AA28" s="232"/>
      <c r="AB28" s="233"/>
      <c r="AC28" s="180">
        <f t="shared" si="1"/>
        <v>0</v>
      </c>
      <c r="AD28" s="180">
        <f t="shared" si="2"/>
        <v>0</v>
      </c>
      <c r="AE28" s="180">
        <f t="shared" si="3"/>
        <v>0</v>
      </c>
      <c r="AF28" s="180">
        <f t="shared" si="4"/>
        <v>0</v>
      </c>
      <c r="AG28" s="180">
        <f t="shared" si="5"/>
        <v>0</v>
      </c>
      <c r="AH28" s="180">
        <f t="shared" si="6"/>
        <v>0</v>
      </c>
      <c r="AI28" s="180">
        <f t="shared" si="7"/>
        <v>0</v>
      </c>
      <c r="AJ28" s="180">
        <f t="shared" si="8"/>
        <v>0</v>
      </c>
      <c r="AK28" s="193">
        <f t="shared" si="9"/>
        <v>0</v>
      </c>
      <c r="AL28" s="70"/>
      <c r="AP28" s="109"/>
      <c r="AQ28" s="109"/>
      <c r="AR28" s="112"/>
      <c r="AS28" s="109"/>
      <c r="AT28" s="109"/>
      <c r="AU28" s="109"/>
      <c r="AV28" s="109"/>
      <c r="AW28" s="109"/>
      <c r="AX28" s="109"/>
      <c r="AY28" s="109"/>
      <c r="AZ28" s="109"/>
      <c r="BA28" s="129"/>
      <c r="BB28" s="129"/>
      <c r="BC28" s="129"/>
      <c r="BD28" s="133"/>
      <c r="BE28" s="133"/>
    </row>
    <row r="29" spans="1:57" s="31" customFormat="1" ht="17.25" customHeight="1" x14ac:dyDescent="0.2">
      <c r="A29" s="72">
        <v>12</v>
      </c>
      <c r="B29" s="234"/>
      <c r="C29" s="234"/>
      <c r="D29" s="234"/>
      <c r="E29" s="234"/>
      <c r="F29" s="234"/>
      <c r="G29" s="234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1"/>
      <c r="T29" s="232"/>
      <c r="U29" s="233"/>
      <c r="V29" s="230"/>
      <c r="W29" s="230"/>
      <c r="X29" s="230"/>
      <c r="Y29" s="181"/>
      <c r="Z29" s="231"/>
      <c r="AA29" s="232"/>
      <c r="AB29" s="233"/>
      <c r="AC29" s="180">
        <f t="shared" si="1"/>
        <v>0</v>
      </c>
      <c r="AD29" s="180">
        <f t="shared" si="2"/>
        <v>0</v>
      </c>
      <c r="AE29" s="180">
        <f t="shared" si="3"/>
        <v>0</v>
      </c>
      <c r="AF29" s="180">
        <f t="shared" si="4"/>
        <v>0</v>
      </c>
      <c r="AG29" s="180">
        <f t="shared" si="5"/>
        <v>0</v>
      </c>
      <c r="AH29" s="180">
        <f t="shared" si="6"/>
        <v>0</v>
      </c>
      <c r="AI29" s="180">
        <f t="shared" si="7"/>
        <v>0</v>
      </c>
      <c r="AJ29" s="180">
        <f t="shared" si="8"/>
        <v>0</v>
      </c>
      <c r="AK29" s="193">
        <f t="shared" si="9"/>
        <v>0</v>
      </c>
      <c r="AL29" s="70"/>
      <c r="AP29" s="109"/>
      <c r="AQ29" s="109"/>
      <c r="AR29" s="112"/>
      <c r="AS29" s="109"/>
      <c r="AT29" s="109"/>
      <c r="AU29" s="109"/>
      <c r="AV29" s="109"/>
      <c r="AW29" s="109"/>
      <c r="AX29" s="109"/>
      <c r="AY29" s="109"/>
      <c r="AZ29" s="109"/>
      <c r="BA29" s="129"/>
      <c r="BB29" s="129"/>
      <c r="BC29" s="129"/>
      <c r="BD29" s="133"/>
      <c r="BE29" s="133"/>
    </row>
    <row r="30" spans="1:57" s="31" customFormat="1" ht="17.25" customHeight="1" x14ac:dyDescent="0.2">
      <c r="A30" s="72">
        <v>13</v>
      </c>
      <c r="B30" s="234"/>
      <c r="C30" s="234"/>
      <c r="D30" s="234"/>
      <c r="E30" s="234"/>
      <c r="F30" s="234"/>
      <c r="G30" s="234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1"/>
      <c r="T30" s="232"/>
      <c r="U30" s="233"/>
      <c r="V30" s="230"/>
      <c r="W30" s="230"/>
      <c r="X30" s="230"/>
      <c r="Y30" s="181"/>
      <c r="Z30" s="231"/>
      <c r="AA30" s="232"/>
      <c r="AB30" s="233"/>
      <c r="AC30" s="180">
        <f t="shared" si="1"/>
        <v>0</v>
      </c>
      <c r="AD30" s="180">
        <f t="shared" si="2"/>
        <v>0</v>
      </c>
      <c r="AE30" s="180">
        <f t="shared" si="3"/>
        <v>0</v>
      </c>
      <c r="AF30" s="180">
        <f t="shared" si="4"/>
        <v>0</v>
      </c>
      <c r="AG30" s="180">
        <f t="shared" si="5"/>
        <v>0</v>
      </c>
      <c r="AH30" s="180">
        <f t="shared" si="6"/>
        <v>0</v>
      </c>
      <c r="AI30" s="180">
        <f t="shared" si="7"/>
        <v>0</v>
      </c>
      <c r="AJ30" s="180">
        <f t="shared" si="8"/>
        <v>0</v>
      </c>
      <c r="AK30" s="193">
        <f t="shared" si="9"/>
        <v>0</v>
      </c>
      <c r="AL30" s="70"/>
      <c r="AP30" s="109"/>
      <c r="AQ30" s="109"/>
      <c r="AR30" s="110"/>
      <c r="AS30" s="116"/>
      <c r="AT30" s="116"/>
      <c r="AU30" s="116"/>
      <c r="AV30" s="116"/>
      <c r="AW30" s="116"/>
      <c r="AX30" s="116"/>
      <c r="AY30" s="116"/>
      <c r="AZ30" s="116"/>
      <c r="BA30" s="134"/>
      <c r="BB30" s="134"/>
      <c r="BC30" s="134"/>
      <c r="BD30" s="133"/>
      <c r="BE30" s="133"/>
    </row>
    <row r="31" spans="1:57" s="31" customFormat="1" ht="17.25" customHeight="1" x14ac:dyDescent="0.2">
      <c r="A31" s="72">
        <v>14</v>
      </c>
      <c r="B31" s="234"/>
      <c r="C31" s="234"/>
      <c r="D31" s="234"/>
      <c r="E31" s="234"/>
      <c r="F31" s="234"/>
      <c r="G31" s="234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1"/>
      <c r="T31" s="232"/>
      <c r="U31" s="233"/>
      <c r="V31" s="230"/>
      <c r="W31" s="230"/>
      <c r="X31" s="230"/>
      <c r="Y31" s="181"/>
      <c r="Z31" s="231"/>
      <c r="AA31" s="232"/>
      <c r="AB31" s="233"/>
      <c r="AC31" s="180">
        <f t="shared" si="1"/>
        <v>0</v>
      </c>
      <c r="AD31" s="180">
        <f t="shared" si="2"/>
        <v>0</v>
      </c>
      <c r="AE31" s="180">
        <f t="shared" si="3"/>
        <v>0</v>
      </c>
      <c r="AF31" s="180">
        <f t="shared" si="4"/>
        <v>0</v>
      </c>
      <c r="AG31" s="180">
        <f t="shared" si="5"/>
        <v>0</v>
      </c>
      <c r="AH31" s="180">
        <f t="shared" si="6"/>
        <v>0</v>
      </c>
      <c r="AI31" s="180">
        <f t="shared" si="7"/>
        <v>0</v>
      </c>
      <c r="AJ31" s="180">
        <f t="shared" si="8"/>
        <v>0</v>
      </c>
      <c r="AK31" s="193">
        <f t="shared" si="9"/>
        <v>0</v>
      </c>
      <c r="AL31" s="70"/>
      <c r="AP31" s="109"/>
      <c r="AQ31" s="112"/>
      <c r="AR31" s="109"/>
      <c r="AS31" s="116"/>
      <c r="AT31" s="116"/>
      <c r="AU31" s="116"/>
      <c r="AV31" s="116"/>
      <c r="AW31" s="116"/>
      <c r="AX31" s="116"/>
      <c r="AY31" s="116"/>
      <c r="AZ31" s="116"/>
      <c r="BA31" s="134"/>
      <c r="BB31" s="134"/>
      <c r="BC31" s="134"/>
      <c r="BD31" s="133"/>
      <c r="BE31" s="133"/>
    </row>
    <row r="32" spans="1:57" s="31" customFormat="1" ht="17.25" customHeight="1" x14ac:dyDescent="0.2">
      <c r="A32" s="72">
        <v>15</v>
      </c>
      <c r="B32" s="234"/>
      <c r="C32" s="234"/>
      <c r="D32" s="234"/>
      <c r="E32" s="234"/>
      <c r="F32" s="234"/>
      <c r="G32" s="234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1"/>
      <c r="T32" s="232"/>
      <c r="U32" s="233"/>
      <c r="V32" s="230"/>
      <c r="W32" s="230"/>
      <c r="X32" s="230"/>
      <c r="Y32" s="181"/>
      <c r="Z32" s="231"/>
      <c r="AA32" s="232"/>
      <c r="AB32" s="233"/>
      <c r="AC32" s="180">
        <f t="shared" si="1"/>
        <v>0</v>
      </c>
      <c r="AD32" s="180">
        <f t="shared" si="2"/>
        <v>0</v>
      </c>
      <c r="AE32" s="180">
        <f t="shared" si="3"/>
        <v>0</v>
      </c>
      <c r="AF32" s="180">
        <f t="shared" si="4"/>
        <v>0</v>
      </c>
      <c r="AG32" s="180">
        <f t="shared" si="5"/>
        <v>0</v>
      </c>
      <c r="AH32" s="180">
        <f t="shared" si="6"/>
        <v>0</v>
      </c>
      <c r="AI32" s="180">
        <f t="shared" si="7"/>
        <v>0</v>
      </c>
      <c r="AJ32" s="180">
        <f t="shared" si="8"/>
        <v>0</v>
      </c>
      <c r="AK32" s="193">
        <f t="shared" si="9"/>
        <v>0</v>
      </c>
      <c r="AL32" s="70"/>
      <c r="AP32" s="109"/>
      <c r="AQ32" s="109"/>
      <c r="AR32" s="109"/>
      <c r="AS32" s="116"/>
      <c r="AT32" s="116"/>
      <c r="AU32" s="116"/>
      <c r="AV32" s="116"/>
      <c r="AW32" s="116"/>
      <c r="AX32" s="116"/>
      <c r="AY32" s="116"/>
      <c r="AZ32" s="116"/>
      <c r="BA32" s="134"/>
      <c r="BB32" s="134"/>
      <c r="BC32" s="134"/>
      <c r="BD32" s="133"/>
      <c r="BE32" s="133"/>
    </row>
    <row r="33" spans="1:57" s="31" customFormat="1" ht="17.25" customHeight="1" x14ac:dyDescent="0.25">
      <c r="A33" s="72">
        <v>16</v>
      </c>
      <c r="B33" s="234"/>
      <c r="C33" s="234"/>
      <c r="D33" s="234"/>
      <c r="E33" s="234"/>
      <c r="F33" s="234"/>
      <c r="G33" s="234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1"/>
      <c r="T33" s="232"/>
      <c r="U33" s="233"/>
      <c r="V33" s="230"/>
      <c r="W33" s="230"/>
      <c r="X33" s="230"/>
      <c r="Y33" s="181"/>
      <c r="Z33" s="231"/>
      <c r="AA33" s="232"/>
      <c r="AB33" s="233"/>
      <c r="AC33" s="180">
        <f t="shared" si="1"/>
        <v>0</v>
      </c>
      <c r="AD33" s="180">
        <f t="shared" si="2"/>
        <v>0</v>
      </c>
      <c r="AE33" s="180">
        <f t="shared" si="3"/>
        <v>0</v>
      </c>
      <c r="AF33" s="180">
        <f t="shared" si="4"/>
        <v>0</v>
      </c>
      <c r="AG33" s="180">
        <f t="shared" si="5"/>
        <v>0</v>
      </c>
      <c r="AH33" s="180">
        <f t="shared" si="6"/>
        <v>0</v>
      </c>
      <c r="AI33" s="180">
        <f t="shared" si="7"/>
        <v>0</v>
      </c>
      <c r="AJ33" s="180">
        <f t="shared" si="8"/>
        <v>0</v>
      </c>
      <c r="AK33" s="193">
        <f t="shared" si="9"/>
        <v>0</v>
      </c>
      <c r="AL33" s="70"/>
      <c r="AP33" s="109"/>
      <c r="AQ33" s="109"/>
      <c r="AR33" s="109"/>
      <c r="AS33" s="114"/>
      <c r="AT33" s="114"/>
      <c r="AU33" s="114"/>
      <c r="AV33" s="114"/>
      <c r="AW33" s="114"/>
      <c r="AX33" s="114"/>
      <c r="AY33" s="114"/>
      <c r="AZ33" s="114"/>
      <c r="BA33" s="132"/>
      <c r="BB33" s="132"/>
      <c r="BC33" s="132"/>
      <c r="BD33" s="133"/>
      <c r="BE33" s="133"/>
    </row>
    <row r="34" spans="1:57" s="31" customFormat="1" ht="17.25" customHeight="1" x14ac:dyDescent="0.2">
      <c r="A34" s="72">
        <v>17</v>
      </c>
      <c r="B34" s="234"/>
      <c r="C34" s="234"/>
      <c r="D34" s="234"/>
      <c r="E34" s="234"/>
      <c r="F34" s="234"/>
      <c r="G34" s="234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1"/>
      <c r="T34" s="232"/>
      <c r="U34" s="233"/>
      <c r="V34" s="230"/>
      <c r="W34" s="230"/>
      <c r="X34" s="230"/>
      <c r="Y34" s="181"/>
      <c r="Z34" s="231"/>
      <c r="AA34" s="232"/>
      <c r="AB34" s="233"/>
      <c r="AC34" s="180">
        <f t="shared" si="1"/>
        <v>0</v>
      </c>
      <c r="AD34" s="180">
        <f t="shared" si="2"/>
        <v>0</v>
      </c>
      <c r="AE34" s="180">
        <f t="shared" si="3"/>
        <v>0</v>
      </c>
      <c r="AF34" s="180">
        <f t="shared" si="4"/>
        <v>0</v>
      </c>
      <c r="AG34" s="180">
        <f t="shared" si="5"/>
        <v>0</v>
      </c>
      <c r="AH34" s="180">
        <f t="shared" si="6"/>
        <v>0</v>
      </c>
      <c r="AI34" s="180">
        <f t="shared" si="7"/>
        <v>0</v>
      </c>
      <c r="AJ34" s="180">
        <f t="shared" si="8"/>
        <v>0</v>
      </c>
      <c r="AK34" s="193">
        <f t="shared" si="9"/>
        <v>0</v>
      </c>
      <c r="AL34" s="70"/>
      <c r="AP34" s="109"/>
      <c r="AQ34" s="109"/>
      <c r="AR34" s="112"/>
      <c r="AS34" s="110"/>
      <c r="AT34" s="110"/>
      <c r="AU34" s="110"/>
      <c r="AV34" s="110"/>
      <c r="AW34" s="110"/>
      <c r="AX34" s="110"/>
      <c r="AY34" s="110"/>
      <c r="AZ34" s="110"/>
      <c r="BA34" s="130"/>
      <c r="BB34" s="130"/>
      <c r="BC34" s="130"/>
      <c r="BD34" s="133"/>
      <c r="BE34" s="133"/>
    </row>
    <row r="35" spans="1:57" s="31" customFormat="1" ht="17.25" customHeight="1" x14ac:dyDescent="0.2">
      <c r="A35" s="72">
        <v>18</v>
      </c>
      <c r="B35" s="234"/>
      <c r="C35" s="234"/>
      <c r="D35" s="234"/>
      <c r="E35" s="234"/>
      <c r="F35" s="234"/>
      <c r="G35" s="234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1"/>
      <c r="T35" s="232"/>
      <c r="U35" s="233"/>
      <c r="V35" s="230"/>
      <c r="W35" s="230"/>
      <c r="X35" s="230"/>
      <c r="Y35" s="181"/>
      <c r="Z35" s="231"/>
      <c r="AA35" s="232"/>
      <c r="AB35" s="233"/>
      <c r="AC35" s="180">
        <f t="shared" si="1"/>
        <v>0</v>
      </c>
      <c r="AD35" s="180">
        <f t="shared" si="2"/>
        <v>0</v>
      </c>
      <c r="AE35" s="180">
        <f t="shared" si="3"/>
        <v>0</v>
      </c>
      <c r="AF35" s="180">
        <f t="shared" si="4"/>
        <v>0</v>
      </c>
      <c r="AG35" s="180">
        <f t="shared" si="5"/>
        <v>0</v>
      </c>
      <c r="AH35" s="180">
        <f t="shared" si="6"/>
        <v>0</v>
      </c>
      <c r="AI35" s="180">
        <f t="shared" si="7"/>
        <v>0</v>
      </c>
      <c r="AJ35" s="180">
        <f t="shared" si="8"/>
        <v>0</v>
      </c>
      <c r="AK35" s="193">
        <f t="shared" si="9"/>
        <v>0</v>
      </c>
      <c r="AL35" s="70"/>
      <c r="AP35" s="109"/>
      <c r="AQ35" s="109"/>
      <c r="AR35" s="112"/>
      <c r="AS35" s="109"/>
      <c r="AT35" s="109"/>
      <c r="AU35" s="109"/>
      <c r="AV35" s="109"/>
      <c r="AW35" s="109"/>
      <c r="AX35" s="109"/>
      <c r="AY35" s="109"/>
      <c r="AZ35" s="109"/>
      <c r="BA35" s="129"/>
      <c r="BB35" s="129"/>
      <c r="BC35" s="129"/>
      <c r="BD35" s="133"/>
      <c r="BE35" s="133"/>
    </row>
    <row r="36" spans="1:57" s="31" customFormat="1" ht="17.25" customHeight="1" x14ac:dyDescent="0.2">
      <c r="A36" s="72">
        <v>19</v>
      </c>
      <c r="B36" s="234"/>
      <c r="C36" s="234"/>
      <c r="D36" s="234"/>
      <c r="E36" s="234"/>
      <c r="F36" s="234"/>
      <c r="G36" s="234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1"/>
      <c r="T36" s="232"/>
      <c r="U36" s="233"/>
      <c r="V36" s="230"/>
      <c r="W36" s="230"/>
      <c r="X36" s="230"/>
      <c r="Y36" s="181"/>
      <c r="Z36" s="231"/>
      <c r="AA36" s="232"/>
      <c r="AB36" s="233"/>
      <c r="AC36" s="180">
        <f t="shared" si="1"/>
        <v>0</v>
      </c>
      <c r="AD36" s="180">
        <f t="shared" si="2"/>
        <v>0</v>
      </c>
      <c r="AE36" s="180">
        <f t="shared" si="3"/>
        <v>0</v>
      </c>
      <c r="AF36" s="180">
        <f t="shared" si="4"/>
        <v>0</v>
      </c>
      <c r="AG36" s="180">
        <f t="shared" si="5"/>
        <v>0</v>
      </c>
      <c r="AH36" s="180">
        <f t="shared" si="6"/>
        <v>0</v>
      </c>
      <c r="AI36" s="180">
        <f t="shared" si="7"/>
        <v>0</v>
      </c>
      <c r="AJ36" s="180">
        <f t="shared" si="8"/>
        <v>0</v>
      </c>
      <c r="AK36" s="193">
        <f t="shared" si="9"/>
        <v>0</v>
      </c>
      <c r="AL36" s="70"/>
      <c r="AP36" s="109"/>
      <c r="AQ36" s="109"/>
      <c r="AR36" s="110"/>
      <c r="AS36" s="109"/>
      <c r="AT36" s="109"/>
      <c r="AU36" s="109"/>
      <c r="AV36" s="109"/>
      <c r="AW36" s="109"/>
      <c r="AX36" s="109"/>
      <c r="AY36" s="109"/>
      <c r="AZ36" s="109"/>
      <c r="BA36" s="129"/>
      <c r="BB36" s="129"/>
      <c r="BC36" s="129"/>
      <c r="BD36" s="133"/>
      <c r="BE36" s="133"/>
    </row>
    <row r="37" spans="1:57" s="31" customFormat="1" ht="17.25" customHeight="1" x14ac:dyDescent="0.2">
      <c r="A37" s="72">
        <v>20</v>
      </c>
      <c r="B37" s="234"/>
      <c r="C37" s="234"/>
      <c r="D37" s="234"/>
      <c r="E37" s="234"/>
      <c r="F37" s="234"/>
      <c r="G37" s="234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1"/>
      <c r="T37" s="232"/>
      <c r="U37" s="233"/>
      <c r="V37" s="230"/>
      <c r="W37" s="230"/>
      <c r="X37" s="230"/>
      <c r="Y37" s="181"/>
      <c r="Z37" s="231"/>
      <c r="AA37" s="232"/>
      <c r="AB37" s="233"/>
      <c r="AC37" s="180">
        <f t="shared" si="1"/>
        <v>0</v>
      </c>
      <c r="AD37" s="180">
        <f t="shared" si="2"/>
        <v>0</v>
      </c>
      <c r="AE37" s="180">
        <f t="shared" si="3"/>
        <v>0</v>
      </c>
      <c r="AF37" s="180">
        <f t="shared" si="4"/>
        <v>0</v>
      </c>
      <c r="AG37" s="180">
        <f t="shared" si="5"/>
        <v>0</v>
      </c>
      <c r="AH37" s="180">
        <f t="shared" si="6"/>
        <v>0</v>
      </c>
      <c r="AI37" s="180">
        <f t="shared" si="7"/>
        <v>0</v>
      </c>
      <c r="AJ37" s="180">
        <f t="shared" si="8"/>
        <v>0</v>
      </c>
      <c r="AK37" s="193">
        <f t="shared" si="9"/>
        <v>0</v>
      </c>
      <c r="AL37" s="70"/>
      <c r="AP37" s="109"/>
      <c r="AQ37" s="112"/>
      <c r="AR37" s="109"/>
      <c r="AS37" s="109"/>
      <c r="AT37" s="109"/>
      <c r="AU37" s="109"/>
      <c r="AV37" s="109"/>
      <c r="AW37" s="109"/>
      <c r="AX37" s="109"/>
      <c r="AY37" s="109"/>
      <c r="AZ37" s="109"/>
      <c r="BA37" s="129"/>
      <c r="BB37" s="129"/>
      <c r="BC37" s="129"/>
      <c r="BD37" s="133"/>
      <c r="BE37" s="133"/>
    </row>
    <row r="38" spans="1:57" s="31" customFormat="1" ht="17.25" customHeight="1" x14ac:dyDescent="0.2">
      <c r="A38" s="72">
        <v>21</v>
      </c>
      <c r="B38" s="234"/>
      <c r="C38" s="234"/>
      <c r="D38" s="234"/>
      <c r="E38" s="234"/>
      <c r="F38" s="234"/>
      <c r="G38" s="234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1"/>
      <c r="T38" s="232"/>
      <c r="U38" s="233"/>
      <c r="V38" s="230"/>
      <c r="W38" s="230"/>
      <c r="X38" s="230"/>
      <c r="Y38" s="181"/>
      <c r="Z38" s="231"/>
      <c r="AA38" s="232"/>
      <c r="AB38" s="233"/>
      <c r="AC38" s="180">
        <f t="shared" si="1"/>
        <v>0</v>
      </c>
      <c r="AD38" s="180">
        <f t="shared" si="2"/>
        <v>0</v>
      </c>
      <c r="AE38" s="180">
        <f t="shared" si="3"/>
        <v>0</v>
      </c>
      <c r="AF38" s="180">
        <f t="shared" si="4"/>
        <v>0</v>
      </c>
      <c r="AG38" s="180">
        <f t="shared" si="5"/>
        <v>0</v>
      </c>
      <c r="AH38" s="180">
        <f t="shared" si="6"/>
        <v>0</v>
      </c>
      <c r="AI38" s="180">
        <f t="shared" si="7"/>
        <v>0</v>
      </c>
      <c r="AJ38" s="180">
        <f t="shared" si="8"/>
        <v>0</v>
      </c>
      <c r="AK38" s="193">
        <f t="shared" si="9"/>
        <v>0</v>
      </c>
      <c r="AL38" s="70"/>
      <c r="AP38" s="109"/>
      <c r="AQ38" s="110"/>
      <c r="AR38" s="109"/>
      <c r="AS38" s="112"/>
      <c r="AT38" s="116"/>
      <c r="AU38" s="116"/>
      <c r="AV38" s="116"/>
      <c r="AW38" s="116"/>
      <c r="AX38" s="116"/>
      <c r="AY38" s="116"/>
      <c r="AZ38" s="116"/>
      <c r="BA38" s="134"/>
      <c r="BB38" s="134"/>
      <c r="BC38" s="134"/>
      <c r="BD38" s="133"/>
      <c r="BE38" s="133"/>
    </row>
    <row r="39" spans="1:57" s="31" customFormat="1" ht="17.25" customHeight="1" x14ac:dyDescent="0.25">
      <c r="A39" s="72">
        <v>22</v>
      </c>
      <c r="B39" s="234"/>
      <c r="C39" s="234"/>
      <c r="D39" s="234"/>
      <c r="E39" s="234"/>
      <c r="F39" s="234"/>
      <c r="G39" s="234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1"/>
      <c r="T39" s="232"/>
      <c r="U39" s="233"/>
      <c r="V39" s="230"/>
      <c r="W39" s="230"/>
      <c r="X39" s="230"/>
      <c r="Y39" s="181"/>
      <c r="Z39" s="231"/>
      <c r="AA39" s="232"/>
      <c r="AB39" s="233"/>
      <c r="AC39" s="180">
        <f t="shared" si="1"/>
        <v>0</v>
      </c>
      <c r="AD39" s="180">
        <f t="shared" si="2"/>
        <v>0</v>
      </c>
      <c r="AE39" s="180">
        <f t="shared" si="3"/>
        <v>0</v>
      </c>
      <c r="AF39" s="180">
        <f t="shared" si="4"/>
        <v>0</v>
      </c>
      <c r="AG39" s="180">
        <f t="shared" si="5"/>
        <v>0</v>
      </c>
      <c r="AH39" s="180">
        <f t="shared" si="6"/>
        <v>0</v>
      </c>
      <c r="AI39" s="180">
        <f t="shared" si="7"/>
        <v>0</v>
      </c>
      <c r="AJ39" s="180">
        <f t="shared" si="8"/>
        <v>0</v>
      </c>
      <c r="AK39" s="193">
        <f t="shared" si="9"/>
        <v>0</v>
      </c>
      <c r="AL39" s="70"/>
      <c r="AP39" s="112"/>
      <c r="AQ39" s="109"/>
      <c r="AR39" s="109"/>
      <c r="AS39" s="114"/>
      <c r="AT39" s="114"/>
      <c r="AU39" s="114"/>
      <c r="AV39" s="114"/>
      <c r="AW39" s="114"/>
      <c r="AX39" s="114"/>
      <c r="AY39" s="114"/>
      <c r="AZ39" s="114"/>
      <c r="BA39" s="132"/>
      <c r="BB39" s="132"/>
      <c r="BC39" s="132"/>
      <c r="BD39" s="133"/>
      <c r="BE39" s="133"/>
    </row>
    <row r="40" spans="1:57" s="31" customFormat="1" ht="17.25" customHeight="1" x14ac:dyDescent="0.2">
      <c r="A40" s="72">
        <v>23</v>
      </c>
      <c r="B40" s="234"/>
      <c r="C40" s="234"/>
      <c r="D40" s="234"/>
      <c r="E40" s="234"/>
      <c r="F40" s="234"/>
      <c r="G40" s="234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1"/>
      <c r="T40" s="232"/>
      <c r="U40" s="233"/>
      <c r="V40" s="230"/>
      <c r="W40" s="230"/>
      <c r="X40" s="230"/>
      <c r="Y40" s="181"/>
      <c r="Z40" s="231"/>
      <c r="AA40" s="232"/>
      <c r="AB40" s="233"/>
      <c r="AC40" s="180">
        <f t="shared" si="1"/>
        <v>0</v>
      </c>
      <c r="AD40" s="180">
        <f t="shared" si="2"/>
        <v>0</v>
      </c>
      <c r="AE40" s="180">
        <f t="shared" si="3"/>
        <v>0</v>
      </c>
      <c r="AF40" s="180">
        <f t="shared" si="4"/>
        <v>0</v>
      </c>
      <c r="AG40" s="180">
        <f t="shared" si="5"/>
        <v>0</v>
      </c>
      <c r="AH40" s="180">
        <f t="shared" si="6"/>
        <v>0</v>
      </c>
      <c r="AI40" s="180">
        <f t="shared" si="7"/>
        <v>0</v>
      </c>
      <c r="AJ40" s="180">
        <f t="shared" si="8"/>
        <v>0</v>
      </c>
      <c r="AK40" s="193">
        <f t="shared" si="9"/>
        <v>0</v>
      </c>
      <c r="AL40" s="70"/>
      <c r="AP40" s="112"/>
      <c r="AQ40" s="109"/>
      <c r="AR40" s="109"/>
      <c r="AS40" s="110"/>
      <c r="AT40" s="110"/>
      <c r="AU40" s="110"/>
      <c r="AV40" s="110"/>
      <c r="AW40" s="110"/>
      <c r="AX40" s="110"/>
      <c r="AY40" s="110"/>
      <c r="AZ40" s="110"/>
      <c r="BA40" s="130"/>
      <c r="BB40" s="130"/>
      <c r="BC40" s="130"/>
      <c r="BD40" s="133"/>
      <c r="BE40" s="133"/>
    </row>
    <row r="41" spans="1:57" s="31" customFormat="1" ht="17.25" customHeight="1" x14ac:dyDescent="0.2">
      <c r="A41" s="72">
        <v>24</v>
      </c>
      <c r="B41" s="234"/>
      <c r="C41" s="234"/>
      <c r="D41" s="234"/>
      <c r="E41" s="234"/>
      <c r="F41" s="234"/>
      <c r="G41" s="234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1"/>
      <c r="T41" s="232"/>
      <c r="U41" s="233"/>
      <c r="V41" s="230"/>
      <c r="W41" s="230"/>
      <c r="X41" s="230"/>
      <c r="Y41" s="181"/>
      <c r="Z41" s="231"/>
      <c r="AA41" s="232"/>
      <c r="AB41" s="233"/>
      <c r="AC41" s="180">
        <f t="shared" si="1"/>
        <v>0</v>
      </c>
      <c r="AD41" s="180">
        <f t="shared" si="2"/>
        <v>0</v>
      </c>
      <c r="AE41" s="180">
        <f t="shared" si="3"/>
        <v>0</v>
      </c>
      <c r="AF41" s="180">
        <f t="shared" si="4"/>
        <v>0</v>
      </c>
      <c r="AG41" s="180">
        <f t="shared" si="5"/>
        <v>0</v>
      </c>
      <c r="AH41" s="180">
        <f t="shared" si="6"/>
        <v>0</v>
      </c>
      <c r="AI41" s="180">
        <f t="shared" si="7"/>
        <v>0</v>
      </c>
      <c r="AJ41" s="180">
        <f t="shared" si="8"/>
        <v>0</v>
      </c>
      <c r="AK41" s="193">
        <f t="shared" si="9"/>
        <v>0</v>
      </c>
      <c r="AL41" s="70"/>
      <c r="AP41" s="112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29"/>
      <c r="BB41" s="129"/>
      <c r="BC41" s="129"/>
      <c r="BD41" s="133"/>
      <c r="BE41" s="133"/>
    </row>
    <row r="42" spans="1:57" s="31" customFormat="1" ht="17.25" customHeight="1" x14ac:dyDescent="0.2">
      <c r="A42" s="72">
        <v>25</v>
      </c>
      <c r="B42" s="234"/>
      <c r="C42" s="234"/>
      <c r="D42" s="234"/>
      <c r="E42" s="234"/>
      <c r="F42" s="234"/>
      <c r="G42" s="234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1"/>
      <c r="T42" s="232"/>
      <c r="U42" s="233"/>
      <c r="V42" s="230"/>
      <c r="W42" s="230"/>
      <c r="X42" s="230"/>
      <c r="Y42" s="181"/>
      <c r="Z42" s="231"/>
      <c r="AA42" s="232"/>
      <c r="AB42" s="233"/>
      <c r="AC42" s="180">
        <f t="shared" si="1"/>
        <v>0</v>
      </c>
      <c r="AD42" s="180">
        <f t="shared" si="2"/>
        <v>0</v>
      </c>
      <c r="AE42" s="180">
        <f t="shared" si="3"/>
        <v>0</v>
      </c>
      <c r="AF42" s="180">
        <f t="shared" si="4"/>
        <v>0</v>
      </c>
      <c r="AG42" s="180">
        <f t="shared" si="5"/>
        <v>0</v>
      </c>
      <c r="AH42" s="180">
        <f t="shared" si="6"/>
        <v>0</v>
      </c>
      <c r="AI42" s="180">
        <f t="shared" si="7"/>
        <v>0</v>
      </c>
      <c r="AJ42" s="180">
        <f t="shared" si="8"/>
        <v>0</v>
      </c>
      <c r="AK42" s="193">
        <f t="shared" si="9"/>
        <v>0</v>
      </c>
      <c r="AL42" s="70"/>
      <c r="AP42" s="112"/>
      <c r="AQ42" s="109"/>
      <c r="AR42" s="112"/>
      <c r="AS42" s="109"/>
      <c r="AT42" s="109"/>
      <c r="AU42" s="109"/>
      <c r="AV42" s="109"/>
      <c r="AW42" s="109"/>
      <c r="AX42" s="109"/>
      <c r="AY42" s="109"/>
      <c r="AZ42" s="109"/>
      <c r="BA42" s="129"/>
      <c r="BB42" s="129"/>
      <c r="BC42" s="129"/>
      <c r="BD42" s="133"/>
      <c r="BE42" s="133"/>
    </row>
    <row r="43" spans="1:57" s="31" customFormat="1" ht="17.25" customHeight="1" x14ac:dyDescent="0.2">
      <c r="A43" s="72">
        <v>26</v>
      </c>
      <c r="B43" s="234"/>
      <c r="C43" s="234"/>
      <c r="D43" s="234"/>
      <c r="E43" s="234"/>
      <c r="F43" s="234"/>
      <c r="G43" s="234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1"/>
      <c r="T43" s="232"/>
      <c r="U43" s="233"/>
      <c r="V43" s="230"/>
      <c r="W43" s="230"/>
      <c r="X43" s="230"/>
      <c r="Y43" s="181"/>
      <c r="Z43" s="231"/>
      <c r="AA43" s="232"/>
      <c r="AB43" s="233"/>
      <c r="AC43" s="180">
        <f t="shared" si="1"/>
        <v>0</v>
      </c>
      <c r="AD43" s="180">
        <f t="shared" si="2"/>
        <v>0</v>
      </c>
      <c r="AE43" s="180">
        <f t="shared" si="3"/>
        <v>0</v>
      </c>
      <c r="AF43" s="180">
        <f t="shared" si="4"/>
        <v>0</v>
      </c>
      <c r="AG43" s="180">
        <f t="shared" si="5"/>
        <v>0</v>
      </c>
      <c r="AH43" s="180">
        <f t="shared" si="6"/>
        <v>0</v>
      </c>
      <c r="AI43" s="180">
        <f t="shared" si="7"/>
        <v>0</v>
      </c>
      <c r="AJ43" s="180">
        <f t="shared" si="8"/>
        <v>0</v>
      </c>
      <c r="AK43" s="193">
        <f t="shared" si="9"/>
        <v>0</v>
      </c>
      <c r="AL43" s="70"/>
      <c r="AP43" s="112"/>
      <c r="AQ43" s="112"/>
      <c r="AR43" s="110"/>
      <c r="AS43" s="109"/>
      <c r="AT43" s="109"/>
      <c r="AU43" s="109"/>
      <c r="AV43" s="109"/>
      <c r="AW43" s="109"/>
      <c r="AX43" s="109"/>
      <c r="AY43" s="109"/>
      <c r="AZ43" s="109"/>
      <c r="BA43" s="129"/>
      <c r="BB43" s="129"/>
      <c r="BC43" s="129"/>
      <c r="BD43" s="133"/>
      <c r="BE43" s="133"/>
    </row>
    <row r="44" spans="1:57" s="31" customFormat="1" ht="17.25" customHeight="1" x14ac:dyDescent="0.2">
      <c r="A44" s="72">
        <v>27</v>
      </c>
      <c r="B44" s="234"/>
      <c r="C44" s="234"/>
      <c r="D44" s="234"/>
      <c r="E44" s="234"/>
      <c r="F44" s="234"/>
      <c r="G44" s="234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1"/>
      <c r="T44" s="232"/>
      <c r="U44" s="233"/>
      <c r="V44" s="230"/>
      <c r="W44" s="230"/>
      <c r="X44" s="230"/>
      <c r="Y44" s="181"/>
      <c r="Z44" s="231"/>
      <c r="AA44" s="232"/>
      <c r="AB44" s="233"/>
      <c r="AC44" s="180">
        <f t="shared" si="1"/>
        <v>0</v>
      </c>
      <c r="AD44" s="180">
        <f t="shared" si="2"/>
        <v>0</v>
      </c>
      <c r="AE44" s="180">
        <f t="shared" si="3"/>
        <v>0</v>
      </c>
      <c r="AF44" s="180">
        <f t="shared" si="4"/>
        <v>0</v>
      </c>
      <c r="AG44" s="180">
        <f t="shared" si="5"/>
        <v>0</v>
      </c>
      <c r="AH44" s="180">
        <f t="shared" si="6"/>
        <v>0</v>
      </c>
      <c r="AI44" s="180">
        <f t="shared" si="7"/>
        <v>0</v>
      </c>
      <c r="AJ44" s="180">
        <f t="shared" si="8"/>
        <v>0</v>
      </c>
      <c r="AK44" s="193">
        <f t="shared" si="9"/>
        <v>0</v>
      </c>
      <c r="AL44" s="70"/>
      <c r="AP44" s="112"/>
      <c r="AQ44" s="112"/>
      <c r="AR44" s="109"/>
      <c r="AS44" s="109"/>
      <c r="AT44" s="109"/>
      <c r="AU44" s="109"/>
      <c r="AV44" s="109"/>
      <c r="AW44" s="109"/>
      <c r="AX44" s="109"/>
      <c r="AY44" s="109"/>
      <c r="AZ44" s="109"/>
      <c r="BA44" s="129"/>
      <c r="BB44" s="129"/>
      <c r="BC44" s="129"/>
      <c r="BD44" s="133"/>
      <c r="BE44" s="133"/>
    </row>
    <row r="45" spans="1:57" s="31" customFormat="1" ht="17.25" customHeight="1" x14ac:dyDescent="0.2">
      <c r="A45" s="72">
        <v>28</v>
      </c>
      <c r="B45" s="234"/>
      <c r="C45" s="234"/>
      <c r="D45" s="234"/>
      <c r="E45" s="234"/>
      <c r="F45" s="234"/>
      <c r="G45" s="234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1"/>
      <c r="T45" s="232"/>
      <c r="U45" s="233"/>
      <c r="V45" s="230"/>
      <c r="W45" s="230"/>
      <c r="X45" s="230"/>
      <c r="Y45" s="181"/>
      <c r="Z45" s="231"/>
      <c r="AA45" s="232"/>
      <c r="AB45" s="233"/>
      <c r="AC45" s="180">
        <f t="shared" si="1"/>
        <v>0</v>
      </c>
      <c r="AD45" s="180">
        <f t="shared" si="2"/>
        <v>0</v>
      </c>
      <c r="AE45" s="180">
        <f t="shared" si="3"/>
        <v>0</v>
      </c>
      <c r="AF45" s="180">
        <f t="shared" si="4"/>
        <v>0</v>
      </c>
      <c r="AG45" s="180">
        <f t="shared" si="5"/>
        <v>0</v>
      </c>
      <c r="AH45" s="180">
        <f t="shared" si="6"/>
        <v>0</v>
      </c>
      <c r="AI45" s="180">
        <f t="shared" si="7"/>
        <v>0</v>
      </c>
      <c r="AJ45" s="180">
        <f t="shared" si="8"/>
        <v>0</v>
      </c>
      <c r="AK45" s="193">
        <f t="shared" si="9"/>
        <v>0</v>
      </c>
      <c r="AL45" s="70"/>
      <c r="AP45" s="112"/>
      <c r="AQ45" s="112"/>
      <c r="AR45" s="109"/>
      <c r="AS45" s="109"/>
      <c r="AT45" s="109"/>
      <c r="AU45" s="109"/>
      <c r="AV45" s="109"/>
      <c r="AW45" s="109"/>
      <c r="AX45" s="109"/>
      <c r="AY45" s="109"/>
      <c r="AZ45" s="109"/>
      <c r="BA45" s="129"/>
      <c r="BB45" s="129"/>
      <c r="BC45" s="129"/>
      <c r="BD45" s="133"/>
      <c r="BE45" s="133"/>
    </row>
    <row r="46" spans="1:57" s="31" customFormat="1" ht="17.25" customHeight="1" x14ac:dyDescent="0.25">
      <c r="A46" s="72">
        <v>29</v>
      </c>
      <c r="B46" s="234"/>
      <c r="C46" s="234"/>
      <c r="D46" s="234"/>
      <c r="E46" s="234"/>
      <c r="F46" s="234"/>
      <c r="G46" s="234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1"/>
      <c r="T46" s="232"/>
      <c r="U46" s="233"/>
      <c r="V46" s="230"/>
      <c r="W46" s="230"/>
      <c r="X46" s="230"/>
      <c r="Y46" s="181"/>
      <c r="Z46" s="231"/>
      <c r="AA46" s="232"/>
      <c r="AB46" s="233"/>
      <c r="AC46" s="180">
        <f t="shared" si="1"/>
        <v>0</v>
      </c>
      <c r="AD46" s="180">
        <f t="shared" si="2"/>
        <v>0</v>
      </c>
      <c r="AE46" s="180">
        <f t="shared" si="3"/>
        <v>0</v>
      </c>
      <c r="AF46" s="180">
        <f t="shared" si="4"/>
        <v>0</v>
      </c>
      <c r="AG46" s="180">
        <f t="shared" si="5"/>
        <v>0</v>
      </c>
      <c r="AH46" s="180">
        <f t="shared" si="6"/>
        <v>0</v>
      </c>
      <c r="AI46" s="180">
        <f t="shared" si="7"/>
        <v>0</v>
      </c>
      <c r="AJ46" s="180">
        <f t="shared" si="8"/>
        <v>0</v>
      </c>
      <c r="AK46" s="193">
        <f t="shared" si="9"/>
        <v>0</v>
      </c>
      <c r="AL46" s="70"/>
      <c r="AP46" s="112"/>
      <c r="AQ46" s="112"/>
      <c r="AR46" s="109"/>
      <c r="AS46" s="114"/>
      <c r="AT46" s="114"/>
      <c r="AU46" s="114"/>
      <c r="AV46" s="114"/>
      <c r="AW46" s="114"/>
      <c r="AX46" s="114"/>
      <c r="AY46" s="114"/>
      <c r="AZ46" s="114"/>
      <c r="BA46" s="132"/>
      <c r="BB46" s="132"/>
      <c r="BC46" s="132"/>
      <c r="BD46" s="133"/>
      <c r="BE46" s="133"/>
    </row>
    <row r="47" spans="1:57" s="31" customFormat="1" ht="17.25" customHeight="1" x14ac:dyDescent="0.2">
      <c r="A47" s="72">
        <v>30</v>
      </c>
      <c r="B47" s="234"/>
      <c r="C47" s="234"/>
      <c r="D47" s="234"/>
      <c r="E47" s="234"/>
      <c r="F47" s="234"/>
      <c r="G47" s="234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1"/>
      <c r="T47" s="232"/>
      <c r="U47" s="233"/>
      <c r="V47" s="230"/>
      <c r="W47" s="230"/>
      <c r="X47" s="230"/>
      <c r="Y47" s="181"/>
      <c r="Z47" s="231"/>
      <c r="AA47" s="232"/>
      <c r="AB47" s="233"/>
      <c r="AC47" s="180">
        <f t="shared" si="1"/>
        <v>0</v>
      </c>
      <c r="AD47" s="180">
        <f t="shared" si="2"/>
        <v>0</v>
      </c>
      <c r="AE47" s="180">
        <f t="shared" si="3"/>
        <v>0</v>
      </c>
      <c r="AF47" s="180">
        <f t="shared" si="4"/>
        <v>0</v>
      </c>
      <c r="AG47" s="180">
        <f t="shared" si="5"/>
        <v>0</v>
      </c>
      <c r="AH47" s="180">
        <f t="shared" si="6"/>
        <v>0</v>
      </c>
      <c r="AI47" s="180">
        <f t="shared" si="7"/>
        <v>0</v>
      </c>
      <c r="AJ47" s="180">
        <f t="shared" si="8"/>
        <v>0</v>
      </c>
      <c r="AK47" s="193">
        <f t="shared" si="9"/>
        <v>0</v>
      </c>
      <c r="AL47" s="70"/>
      <c r="AP47" s="109"/>
      <c r="AQ47" s="112"/>
      <c r="AR47" s="109"/>
      <c r="AS47" s="110"/>
      <c r="AT47" s="110"/>
      <c r="AU47" s="110"/>
      <c r="AV47" s="110"/>
      <c r="AW47" s="110"/>
      <c r="AX47" s="110"/>
      <c r="AY47" s="110"/>
      <c r="AZ47" s="110"/>
      <c r="BA47" s="130"/>
      <c r="BB47" s="130"/>
      <c r="BC47" s="130"/>
      <c r="BD47" s="133"/>
      <c r="BE47" s="133"/>
    </row>
    <row r="48" spans="1:57" s="31" customFormat="1" ht="17.25" customHeight="1" x14ac:dyDescent="0.2">
      <c r="A48" s="72">
        <v>31</v>
      </c>
      <c r="B48" s="234"/>
      <c r="C48" s="234"/>
      <c r="D48" s="234"/>
      <c r="E48" s="234"/>
      <c r="F48" s="234"/>
      <c r="G48" s="234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1"/>
      <c r="T48" s="232"/>
      <c r="U48" s="233"/>
      <c r="V48" s="230"/>
      <c r="W48" s="230"/>
      <c r="X48" s="230"/>
      <c r="Y48" s="181"/>
      <c r="Z48" s="231"/>
      <c r="AA48" s="232"/>
      <c r="AB48" s="233"/>
      <c r="AC48" s="180">
        <f t="shared" si="1"/>
        <v>0</v>
      </c>
      <c r="AD48" s="180">
        <f t="shared" si="2"/>
        <v>0</v>
      </c>
      <c r="AE48" s="180">
        <f t="shared" si="3"/>
        <v>0</v>
      </c>
      <c r="AF48" s="180">
        <f t="shared" si="4"/>
        <v>0</v>
      </c>
      <c r="AG48" s="180">
        <f t="shared" si="5"/>
        <v>0</v>
      </c>
      <c r="AH48" s="180">
        <f t="shared" si="6"/>
        <v>0</v>
      </c>
      <c r="AI48" s="180">
        <f t="shared" si="7"/>
        <v>0</v>
      </c>
      <c r="AJ48" s="180">
        <f t="shared" si="8"/>
        <v>0</v>
      </c>
      <c r="AK48" s="193">
        <f t="shared" si="9"/>
        <v>0</v>
      </c>
      <c r="AL48" s="70"/>
      <c r="AP48" s="109"/>
      <c r="AQ48" s="109"/>
      <c r="AR48" s="112"/>
      <c r="AS48" s="109"/>
      <c r="AT48" s="109"/>
      <c r="AU48" s="109"/>
      <c r="AV48" s="109"/>
      <c r="AW48" s="109"/>
      <c r="AX48" s="109"/>
      <c r="AY48" s="109"/>
      <c r="AZ48" s="109"/>
      <c r="BA48" s="129"/>
      <c r="BB48" s="129"/>
      <c r="BC48" s="129"/>
      <c r="BD48" s="133"/>
      <c r="BE48" s="133"/>
    </row>
    <row r="49" spans="1:57" s="31" customFormat="1" ht="17.25" customHeight="1" x14ac:dyDescent="0.2">
      <c r="A49" s="72">
        <v>32</v>
      </c>
      <c r="B49" s="234"/>
      <c r="C49" s="234"/>
      <c r="D49" s="234"/>
      <c r="E49" s="234"/>
      <c r="F49" s="234"/>
      <c r="G49" s="234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1"/>
      <c r="T49" s="232"/>
      <c r="U49" s="233"/>
      <c r="V49" s="230"/>
      <c r="W49" s="230"/>
      <c r="X49" s="230"/>
      <c r="Y49" s="181"/>
      <c r="Z49" s="231"/>
      <c r="AA49" s="232"/>
      <c r="AB49" s="233"/>
      <c r="AC49" s="180">
        <f t="shared" si="1"/>
        <v>0</v>
      </c>
      <c r="AD49" s="180">
        <f t="shared" si="2"/>
        <v>0</v>
      </c>
      <c r="AE49" s="180">
        <f t="shared" si="3"/>
        <v>0</v>
      </c>
      <c r="AF49" s="180">
        <f t="shared" si="4"/>
        <v>0</v>
      </c>
      <c r="AG49" s="180">
        <f t="shared" si="5"/>
        <v>0</v>
      </c>
      <c r="AH49" s="180">
        <f t="shared" si="6"/>
        <v>0</v>
      </c>
      <c r="AI49" s="180">
        <f t="shared" si="7"/>
        <v>0</v>
      </c>
      <c r="AJ49" s="180">
        <f t="shared" si="8"/>
        <v>0</v>
      </c>
      <c r="AK49" s="193">
        <f t="shared" si="9"/>
        <v>0</v>
      </c>
      <c r="AL49" s="70"/>
      <c r="AP49" s="109"/>
      <c r="AQ49" s="109"/>
      <c r="AR49" s="112"/>
      <c r="AS49" s="109"/>
      <c r="AT49" s="109"/>
      <c r="AU49" s="109"/>
      <c r="AV49" s="109"/>
      <c r="AW49" s="109"/>
      <c r="AX49" s="109"/>
      <c r="AY49" s="109"/>
      <c r="AZ49" s="109"/>
      <c r="BA49" s="129"/>
      <c r="BB49" s="129"/>
      <c r="BC49" s="129"/>
      <c r="BD49" s="133"/>
      <c r="BE49" s="133"/>
    </row>
    <row r="50" spans="1:57" s="31" customFormat="1" ht="17.25" customHeight="1" x14ac:dyDescent="0.2">
      <c r="A50" s="72">
        <v>33</v>
      </c>
      <c r="B50" s="234"/>
      <c r="C50" s="234"/>
      <c r="D50" s="234"/>
      <c r="E50" s="234"/>
      <c r="F50" s="234"/>
      <c r="G50" s="234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1"/>
      <c r="T50" s="232"/>
      <c r="U50" s="233"/>
      <c r="V50" s="230"/>
      <c r="W50" s="230"/>
      <c r="X50" s="230"/>
      <c r="Y50" s="181"/>
      <c r="Z50" s="231"/>
      <c r="AA50" s="232"/>
      <c r="AB50" s="233"/>
      <c r="AC50" s="180">
        <f t="shared" si="1"/>
        <v>0</v>
      </c>
      <c r="AD50" s="180">
        <f t="shared" si="2"/>
        <v>0</v>
      </c>
      <c r="AE50" s="180">
        <f t="shared" si="3"/>
        <v>0</v>
      </c>
      <c r="AF50" s="180">
        <f t="shared" si="4"/>
        <v>0</v>
      </c>
      <c r="AG50" s="180">
        <f t="shared" si="5"/>
        <v>0</v>
      </c>
      <c r="AH50" s="180">
        <f t="shared" si="6"/>
        <v>0</v>
      </c>
      <c r="AI50" s="180">
        <f t="shared" si="7"/>
        <v>0</v>
      </c>
      <c r="AJ50" s="180">
        <f t="shared" si="8"/>
        <v>0</v>
      </c>
      <c r="AK50" s="193">
        <f t="shared" si="9"/>
        <v>0</v>
      </c>
      <c r="AL50" s="70"/>
      <c r="AP50" s="109"/>
      <c r="AQ50" s="109"/>
      <c r="AR50" s="112"/>
      <c r="AS50" s="109"/>
      <c r="AT50" s="109"/>
      <c r="AU50" s="109"/>
      <c r="AV50" s="109"/>
      <c r="AW50" s="109"/>
      <c r="AX50" s="109"/>
      <c r="AY50" s="109"/>
      <c r="AZ50" s="109"/>
      <c r="BA50" s="129"/>
      <c r="BB50" s="129"/>
      <c r="BC50" s="129"/>
      <c r="BD50" s="133"/>
      <c r="BE50" s="133"/>
    </row>
    <row r="51" spans="1:57" s="31" customFormat="1" ht="17.25" customHeight="1" x14ac:dyDescent="0.25">
      <c r="A51" s="72">
        <v>34</v>
      </c>
      <c r="B51" s="234"/>
      <c r="C51" s="234"/>
      <c r="D51" s="234"/>
      <c r="E51" s="234"/>
      <c r="F51" s="234"/>
      <c r="G51" s="234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1"/>
      <c r="T51" s="232"/>
      <c r="U51" s="233"/>
      <c r="V51" s="230"/>
      <c r="W51" s="230"/>
      <c r="X51" s="230"/>
      <c r="Y51" s="181"/>
      <c r="Z51" s="231"/>
      <c r="AA51" s="232"/>
      <c r="AB51" s="233"/>
      <c r="AC51" s="180">
        <f t="shared" si="1"/>
        <v>0</v>
      </c>
      <c r="AD51" s="180">
        <f t="shared" si="2"/>
        <v>0</v>
      </c>
      <c r="AE51" s="180">
        <f t="shared" si="3"/>
        <v>0</v>
      </c>
      <c r="AF51" s="180">
        <f t="shared" si="4"/>
        <v>0</v>
      </c>
      <c r="AG51" s="180">
        <f t="shared" si="5"/>
        <v>0</v>
      </c>
      <c r="AH51" s="180">
        <f t="shared" si="6"/>
        <v>0</v>
      </c>
      <c r="AI51" s="180">
        <f t="shared" si="7"/>
        <v>0</v>
      </c>
      <c r="AJ51" s="180">
        <f t="shared" si="8"/>
        <v>0</v>
      </c>
      <c r="AK51" s="193">
        <f t="shared" si="9"/>
        <v>0</v>
      </c>
      <c r="AL51" s="70"/>
      <c r="AP51" s="109"/>
      <c r="AQ51" s="109"/>
      <c r="AR51" s="112"/>
      <c r="AS51" s="114"/>
      <c r="AT51" s="114"/>
      <c r="AU51" s="114"/>
      <c r="AV51" s="114"/>
      <c r="AW51" s="114"/>
      <c r="AX51" s="114"/>
      <c r="AY51" s="114"/>
      <c r="AZ51" s="114"/>
      <c r="BA51" s="132"/>
      <c r="BB51" s="132"/>
      <c r="BC51" s="132"/>
      <c r="BD51" s="133"/>
      <c r="BE51" s="133"/>
    </row>
    <row r="52" spans="1:57" s="31" customFormat="1" ht="17.25" customHeight="1" x14ac:dyDescent="0.2">
      <c r="A52" s="72">
        <v>35</v>
      </c>
      <c r="B52" s="234"/>
      <c r="C52" s="234"/>
      <c r="D52" s="234"/>
      <c r="E52" s="234"/>
      <c r="F52" s="234"/>
      <c r="G52" s="234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1"/>
      <c r="T52" s="232"/>
      <c r="U52" s="233"/>
      <c r="V52" s="230"/>
      <c r="W52" s="230"/>
      <c r="X52" s="230"/>
      <c r="Y52" s="181"/>
      <c r="Z52" s="231"/>
      <c r="AA52" s="232"/>
      <c r="AB52" s="233"/>
      <c r="AC52" s="180">
        <f t="shared" si="1"/>
        <v>0</v>
      </c>
      <c r="AD52" s="180">
        <f t="shared" si="2"/>
        <v>0</v>
      </c>
      <c r="AE52" s="180">
        <f t="shared" si="3"/>
        <v>0</v>
      </c>
      <c r="AF52" s="180">
        <f t="shared" si="4"/>
        <v>0</v>
      </c>
      <c r="AG52" s="180">
        <f t="shared" si="5"/>
        <v>0</v>
      </c>
      <c r="AH52" s="180">
        <f t="shared" si="6"/>
        <v>0</v>
      </c>
      <c r="AI52" s="180">
        <f t="shared" si="7"/>
        <v>0</v>
      </c>
      <c r="AJ52" s="180">
        <f t="shared" si="8"/>
        <v>0</v>
      </c>
      <c r="AK52" s="193">
        <f t="shared" si="9"/>
        <v>0</v>
      </c>
      <c r="AL52" s="70"/>
      <c r="AP52" s="109"/>
      <c r="AQ52" s="109"/>
      <c r="AR52" s="112"/>
      <c r="AS52" s="110"/>
      <c r="AT52" s="110"/>
      <c r="AU52" s="110"/>
      <c r="AV52" s="110"/>
      <c r="AW52" s="110"/>
      <c r="AX52" s="110"/>
      <c r="AY52" s="110"/>
      <c r="AZ52" s="110"/>
      <c r="BA52" s="130"/>
      <c r="BB52" s="130"/>
      <c r="BC52" s="130"/>
      <c r="BD52" s="133"/>
      <c r="BE52" s="133"/>
    </row>
    <row r="53" spans="1:57" s="31" customFormat="1" ht="17.25" customHeight="1" x14ac:dyDescent="0.2">
      <c r="A53" s="72">
        <v>36</v>
      </c>
      <c r="B53" s="234"/>
      <c r="C53" s="234"/>
      <c r="D53" s="234"/>
      <c r="E53" s="234"/>
      <c r="F53" s="234"/>
      <c r="G53" s="234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1"/>
      <c r="T53" s="232"/>
      <c r="U53" s="233"/>
      <c r="V53" s="230"/>
      <c r="W53" s="230"/>
      <c r="X53" s="230"/>
      <c r="Y53" s="181"/>
      <c r="Z53" s="231"/>
      <c r="AA53" s="232"/>
      <c r="AB53" s="233"/>
      <c r="AC53" s="180">
        <f t="shared" si="1"/>
        <v>0</v>
      </c>
      <c r="AD53" s="180">
        <f t="shared" si="2"/>
        <v>0</v>
      </c>
      <c r="AE53" s="180">
        <f t="shared" si="3"/>
        <v>0</v>
      </c>
      <c r="AF53" s="180">
        <f t="shared" si="4"/>
        <v>0</v>
      </c>
      <c r="AG53" s="180">
        <f t="shared" si="5"/>
        <v>0</v>
      </c>
      <c r="AH53" s="180">
        <f t="shared" si="6"/>
        <v>0</v>
      </c>
      <c r="AI53" s="180">
        <f t="shared" si="7"/>
        <v>0</v>
      </c>
      <c r="AJ53" s="180">
        <f t="shared" si="8"/>
        <v>0</v>
      </c>
      <c r="AK53" s="193">
        <f t="shared" si="9"/>
        <v>0</v>
      </c>
      <c r="AL53" s="70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29"/>
      <c r="BB53" s="129"/>
      <c r="BC53" s="129"/>
      <c r="BD53" s="133"/>
      <c r="BE53" s="133"/>
    </row>
    <row r="54" spans="1:57" s="31" customFormat="1" ht="17.25" customHeight="1" x14ac:dyDescent="0.2">
      <c r="A54" s="72">
        <v>37</v>
      </c>
      <c r="B54" s="234"/>
      <c r="C54" s="234"/>
      <c r="D54" s="234"/>
      <c r="E54" s="234"/>
      <c r="F54" s="234"/>
      <c r="G54" s="234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1"/>
      <c r="T54" s="232"/>
      <c r="U54" s="233"/>
      <c r="V54" s="230"/>
      <c r="W54" s="230"/>
      <c r="X54" s="230"/>
      <c r="Y54" s="181"/>
      <c r="Z54" s="231"/>
      <c r="AA54" s="232"/>
      <c r="AB54" s="233"/>
      <c r="AC54" s="180">
        <f t="shared" si="1"/>
        <v>0</v>
      </c>
      <c r="AD54" s="180">
        <f t="shared" si="2"/>
        <v>0</v>
      </c>
      <c r="AE54" s="180">
        <f t="shared" si="3"/>
        <v>0</v>
      </c>
      <c r="AF54" s="180">
        <f t="shared" si="4"/>
        <v>0</v>
      </c>
      <c r="AG54" s="180">
        <f t="shared" si="5"/>
        <v>0</v>
      </c>
      <c r="AH54" s="180">
        <f t="shared" si="6"/>
        <v>0</v>
      </c>
      <c r="AI54" s="180">
        <f t="shared" si="7"/>
        <v>0</v>
      </c>
      <c r="AJ54" s="180">
        <f t="shared" si="8"/>
        <v>0</v>
      </c>
      <c r="AK54" s="193">
        <f t="shared" si="9"/>
        <v>0</v>
      </c>
      <c r="AL54" s="70"/>
      <c r="AP54" s="109"/>
      <c r="AQ54" s="109"/>
      <c r="AR54" s="109"/>
      <c r="AS54" s="112"/>
      <c r="AT54" s="116"/>
      <c r="AU54" s="116"/>
      <c r="AV54" s="116"/>
      <c r="AW54" s="116"/>
      <c r="AX54" s="116"/>
      <c r="AY54" s="116"/>
      <c r="AZ54" s="116"/>
      <c r="BA54" s="134"/>
      <c r="BB54" s="134"/>
      <c r="BC54" s="134"/>
      <c r="BD54" s="133"/>
      <c r="BE54" s="133"/>
    </row>
    <row r="55" spans="1:57" s="31" customFormat="1" ht="17.25" customHeight="1" x14ac:dyDescent="0.2">
      <c r="A55" s="72">
        <v>38</v>
      </c>
      <c r="B55" s="234"/>
      <c r="C55" s="234"/>
      <c r="D55" s="234"/>
      <c r="E55" s="234"/>
      <c r="F55" s="234"/>
      <c r="G55" s="234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1"/>
      <c r="T55" s="232"/>
      <c r="U55" s="233"/>
      <c r="V55" s="230"/>
      <c r="W55" s="230"/>
      <c r="X55" s="230"/>
      <c r="Y55" s="181"/>
      <c r="Z55" s="231"/>
      <c r="AA55" s="232"/>
      <c r="AB55" s="233"/>
      <c r="AC55" s="180">
        <f t="shared" si="1"/>
        <v>0</v>
      </c>
      <c r="AD55" s="180">
        <f t="shared" si="2"/>
        <v>0</v>
      </c>
      <c r="AE55" s="180">
        <f t="shared" si="3"/>
        <v>0</v>
      </c>
      <c r="AF55" s="180">
        <f t="shared" si="4"/>
        <v>0</v>
      </c>
      <c r="AG55" s="180">
        <f t="shared" si="5"/>
        <v>0</v>
      </c>
      <c r="AH55" s="180">
        <f t="shared" si="6"/>
        <v>0</v>
      </c>
      <c r="AI55" s="180">
        <f t="shared" si="7"/>
        <v>0</v>
      </c>
      <c r="AJ55" s="180">
        <f t="shared" si="8"/>
        <v>0</v>
      </c>
      <c r="AK55" s="193">
        <f t="shared" si="9"/>
        <v>0</v>
      </c>
      <c r="AL55" s="70"/>
      <c r="AP55" s="109"/>
      <c r="AQ55" s="109"/>
      <c r="AR55" s="109"/>
      <c r="AS55" s="112"/>
      <c r="AT55" s="116"/>
      <c r="AU55" s="116"/>
      <c r="AV55" s="116"/>
      <c r="AW55" s="116"/>
      <c r="AX55" s="116"/>
      <c r="AY55" s="116"/>
      <c r="AZ55" s="116"/>
      <c r="BA55" s="134"/>
      <c r="BB55" s="134"/>
      <c r="BC55" s="134"/>
      <c r="BD55" s="133"/>
      <c r="BE55" s="133"/>
    </row>
    <row r="56" spans="1:57" s="31" customFormat="1" ht="17.25" customHeight="1" x14ac:dyDescent="0.2">
      <c r="A56" s="72">
        <v>39</v>
      </c>
      <c r="B56" s="234"/>
      <c r="C56" s="234"/>
      <c r="D56" s="234"/>
      <c r="E56" s="234"/>
      <c r="F56" s="234"/>
      <c r="G56" s="234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1"/>
      <c r="T56" s="232"/>
      <c r="U56" s="233"/>
      <c r="V56" s="230"/>
      <c r="W56" s="230"/>
      <c r="X56" s="230"/>
      <c r="Y56" s="181"/>
      <c r="Z56" s="231"/>
      <c r="AA56" s="232"/>
      <c r="AB56" s="233"/>
      <c r="AC56" s="180">
        <f t="shared" si="1"/>
        <v>0</v>
      </c>
      <c r="AD56" s="180">
        <f t="shared" si="2"/>
        <v>0</v>
      </c>
      <c r="AE56" s="180">
        <f t="shared" si="3"/>
        <v>0</v>
      </c>
      <c r="AF56" s="180">
        <f t="shared" si="4"/>
        <v>0</v>
      </c>
      <c r="AG56" s="180">
        <f t="shared" si="5"/>
        <v>0</v>
      </c>
      <c r="AH56" s="180">
        <f t="shared" si="6"/>
        <v>0</v>
      </c>
      <c r="AI56" s="180">
        <f t="shared" si="7"/>
        <v>0</v>
      </c>
      <c r="AJ56" s="180">
        <f t="shared" si="8"/>
        <v>0</v>
      </c>
      <c r="AK56" s="193">
        <f t="shared" si="9"/>
        <v>0</v>
      </c>
      <c r="AL56" s="70"/>
      <c r="AP56" s="109"/>
      <c r="AQ56" s="109"/>
      <c r="AR56" s="109"/>
      <c r="AS56" s="112"/>
      <c r="AT56" s="116"/>
      <c r="AU56" s="116"/>
      <c r="AV56" s="116"/>
      <c r="AW56" s="116"/>
      <c r="AX56" s="116"/>
      <c r="AY56" s="116"/>
      <c r="AZ56" s="116"/>
      <c r="BA56" s="134"/>
      <c r="BB56" s="134"/>
      <c r="BC56" s="134"/>
      <c r="BD56" s="133"/>
      <c r="BE56" s="133"/>
    </row>
    <row r="57" spans="1:57" s="31" customFormat="1" ht="17.25" customHeight="1" x14ac:dyDescent="0.2">
      <c r="A57" s="72">
        <v>40</v>
      </c>
      <c r="B57" s="234"/>
      <c r="C57" s="234"/>
      <c r="D57" s="234"/>
      <c r="E57" s="234"/>
      <c r="F57" s="234"/>
      <c r="G57" s="234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1"/>
      <c r="T57" s="232"/>
      <c r="U57" s="233"/>
      <c r="V57" s="230"/>
      <c r="W57" s="230"/>
      <c r="X57" s="230"/>
      <c r="Y57" s="181"/>
      <c r="Z57" s="231"/>
      <c r="AA57" s="232"/>
      <c r="AB57" s="233"/>
      <c r="AC57" s="180">
        <f t="shared" si="1"/>
        <v>0</v>
      </c>
      <c r="AD57" s="180">
        <f t="shared" si="2"/>
        <v>0</v>
      </c>
      <c r="AE57" s="180">
        <f t="shared" si="3"/>
        <v>0</v>
      </c>
      <c r="AF57" s="180">
        <f t="shared" si="4"/>
        <v>0</v>
      </c>
      <c r="AG57" s="180">
        <f t="shared" si="5"/>
        <v>0</v>
      </c>
      <c r="AH57" s="180">
        <f t="shared" si="6"/>
        <v>0</v>
      </c>
      <c r="AI57" s="180">
        <f t="shared" si="7"/>
        <v>0</v>
      </c>
      <c r="AJ57" s="180">
        <f t="shared" si="8"/>
        <v>0</v>
      </c>
      <c r="AK57" s="193">
        <f t="shared" si="9"/>
        <v>0</v>
      </c>
      <c r="AL57" s="70"/>
      <c r="AP57" s="109"/>
      <c r="AQ57" s="109"/>
      <c r="AR57" s="109"/>
      <c r="AS57" s="112"/>
      <c r="AT57" s="116"/>
      <c r="AU57" s="116"/>
      <c r="AV57" s="116"/>
      <c r="AW57" s="116"/>
      <c r="AX57" s="116"/>
      <c r="AY57" s="116"/>
      <c r="AZ57" s="116"/>
      <c r="BA57" s="134"/>
      <c r="BB57" s="134"/>
      <c r="BC57" s="134"/>
      <c r="BD57" s="133"/>
      <c r="BE57" s="133"/>
    </row>
    <row r="58" spans="1:57" s="31" customFormat="1" ht="17.25" customHeight="1" x14ac:dyDescent="0.2">
      <c r="A58" s="72">
        <v>41</v>
      </c>
      <c r="B58" s="234"/>
      <c r="C58" s="234"/>
      <c r="D58" s="234"/>
      <c r="E58" s="234"/>
      <c r="F58" s="234"/>
      <c r="G58" s="234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1"/>
      <c r="T58" s="232"/>
      <c r="U58" s="233"/>
      <c r="V58" s="230"/>
      <c r="W58" s="230"/>
      <c r="X58" s="230"/>
      <c r="Y58" s="181"/>
      <c r="Z58" s="231"/>
      <c r="AA58" s="232"/>
      <c r="AB58" s="233"/>
      <c r="AC58" s="180">
        <f t="shared" si="1"/>
        <v>0</v>
      </c>
      <c r="AD58" s="180">
        <f t="shared" si="2"/>
        <v>0</v>
      </c>
      <c r="AE58" s="180">
        <f t="shared" si="3"/>
        <v>0</v>
      </c>
      <c r="AF58" s="180">
        <f t="shared" si="4"/>
        <v>0</v>
      </c>
      <c r="AG58" s="180">
        <f t="shared" si="5"/>
        <v>0</v>
      </c>
      <c r="AH58" s="180">
        <f t="shared" si="6"/>
        <v>0</v>
      </c>
      <c r="AI58" s="180">
        <f t="shared" si="7"/>
        <v>0</v>
      </c>
      <c r="AJ58" s="180">
        <f t="shared" si="8"/>
        <v>0</v>
      </c>
      <c r="AK58" s="193">
        <f t="shared" si="9"/>
        <v>0</v>
      </c>
      <c r="AL58" s="70"/>
      <c r="AP58" s="109"/>
      <c r="AQ58" s="109"/>
      <c r="AR58" s="109"/>
      <c r="AS58" s="112"/>
      <c r="AT58" s="116"/>
      <c r="AU58" s="116"/>
      <c r="AV58" s="116"/>
      <c r="AW58" s="116"/>
      <c r="AX58" s="116"/>
      <c r="AY58" s="116"/>
      <c r="AZ58" s="116"/>
      <c r="BA58" s="134"/>
      <c r="BB58" s="134"/>
      <c r="BC58" s="134"/>
      <c r="BD58" s="133"/>
      <c r="BE58" s="133"/>
    </row>
    <row r="59" spans="1:57" s="31" customFormat="1" ht="17.25" customHeight="1" x14ac:dyDescent="0.25">
      <c r="A59" s="72">
        <v>42</v>
      </c>
      <c r="B59" s="234"/>
      <c r="C59" s="234"/>
      <c r="D59" s="234"/>
      <c r="E59" s="234"/>
      <c r="F59" s="234"/>
      <c r="G59" s="234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1"/>
      <c r="T59" s="232"/>
      <c r="U59" s="233"/>
      <c r="V59" s="230"/>
      <c r="W59" s="230"/>
      <c r="X59" s="230"/>
      <c r="Y59" s="181"/>
      <c r="Z59" s="231"/>
      <c r="AA59" s="232"/>
      <c r="AB59" s="233"/>
      <c r="AC59" s="180">
        <f t="shared" si="1"/>
        <v>0</v>
      </c>
      <c r="AD59" s="180">
        <f t="shared" si="2"/>
        <v>0</v>
      </c>
      <c r="AE59" s="180">
        <f t="shared" si="3"/>
        <v>0</v>
      </c>
      <c r="AF59" s="180">
        <f t="shared" si="4"/>
        <v>0</v>
      </c>
      <c r="AG59" s="180">
        <f t="shared" si="5"/>
        <v>0</v>
      </c>
      <c r="AH59" s="180">
        <f t="shared" si="6"/>
        <v>0</v>
      </c>
      <c r="AI59" s="180">
        <f t="shared" si="7"/>
        <v>0</v>
      </c>
      <c r="AJ59" s="180">
        <f t="shared" si="8"/>
        <v>0</v>
      </c>
      <c r="AK59" s="193">
        <f t="shared" si="9"/>
        <v>0</v>
      </c>
      <c r="AL59" s="70"/>
      <c r="AN59" s="156"/>
      <c r="AO59" s="156"/>
      <c r="AP59" s="112"/>
      <c r="AQ59" s="109"/>
      <c r="AR59" s="109"/>
      <c r="AS59" s="109"/>
      <c r="AT59" s="109"/>
      <c r="AU59" s="114"/>
      <c r="AV59" s="114"/>
      <c r="AW59" s="114"/>
      <c r="AX59" s="114"/>
      <c r="AY59" s="114"/>
      <c r="AZ59" s="114"/>
      <c r="BA59" s="132"/>
      <c r="BB59" s="132"/>
      <c r="BC59" s="132"/>
      <c r="BD59" s="133"/>
      <c r="BE59" s="133"/>
    </row>
    <row r="60" spans="1:57" s="31" customFormat="1" ht="17.25" customHeight="1" x14ac:dyDescent="0.2">
      <c r="A60" s="72">
        <v>43</v>
      </c>
      <c r="B60" s="234"/>
      <c r="C60" s="234"/>
      <c r="D60" s="234"/>
      <c r="E60" s="234"/>
      <c r="F60" s="234"/>
      <c r="G60" s="234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1"/>
      <c r="T60" s="232"/>
      <c r="U60" s="233"/>
      <c r="V60" s="230"/>
      <c r="W60" s="230"/>
      <c r="X60" s="230"/>
      <c r="Y60" s="181"/>
      <c r="Z60" s="231"/>
      <c r="AA60" s="232"/>
      <c r="AB60" s="233"/>
      <c r="AC60" s="180">
        <f t="shared" si="1"/>
        <v>0</v>
      </c>
      <c r="AD60" s="180">
        <f t="shared" si="2"/>
        <v>0</v>
      </c>
      <c r="AE60" s="180">
        <f t="shared" si="3"/>
        <v>0</v>
      </c>
      <c r="AF60" s="180">
        <f t="shared" si="4"/>
        <v>0</v>
      </c>
      <c r="AG60" s="180">
        <f t="shared" si="5"/>
        <v>0</v>
      </c>
      <c r="AH60" s="180">
        <f t="shared" si="6"/>
        <v>0</v>
      </c>
      <c r="AI60" s="180">
        <f t="shared" si="7"/>
        <v>0</v>
      </c>
      <c r="AJ60" s="180">
        <f t="shared" si="8"/>
        <v>0</v>
      </c>
      <c r="AK60" s="193">
        <f t="shared" si="9"/>
        <v>0</v>
      </c>
      <c r="AL60" s="70"/>
      <c r="AN60" s="157"/>
      <c r="AO60" s="157"/>
      <c r="AP60" s="112"/>
      <c r="AQ60" s="112"/>
      <c r="AR60" s="109"/>
      <c r="AS60" s="109"/>
      <c r="AT60" s="109"/>
      <c r="AU60" s="117"/>
      <c r="AV60" s="117"/>
      <c r="AW60" s="117"/>
      <c r="AX60" s="117"/>
      <c r="AY60" s="117"/>
      <c r="AZ60" s="117"/>
      <c r="BA60" s="135"/>
      <c r="BB60" s="135"/>
      <c r="BC60" s="135"/>
      <c r="BD60" s="133"/>
      <c r="BE60" s="133"/>
    </row>
    <row r="61" spans="1:57" s="31" customFormat="1" ht="17.25" customHeight="1" x14ac:dyDescent="0.2">
      <c r="A61" s="72">
        <v>44</v>
      </c>
      <c r="B61" s="234"/>
      <c r="C61" s="234"/>
      <c r="D61" s="234"/>
      <c r="E61" s="234"/>
      <c r="F61" s="234"/>
      <c r="G61" s="234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1"/>
      <c r="T61" s="232"/>
      <c r="U61" s="233"/>
      <c r="V61" s="230"/>
      <c r="W61" s="230"/>
      <c r="X61" s="230"/>
      <c r="Y61" s="181"/>
      <c r="Z61" s="231"/>
      <c r="AA61" s="232"/>
      <c r="AB61" s="233"/>
      <c r="AC61" s="180">
        <f t="shared" si="1"/>
        <v>0</v>
      </c>
      <c r="AD61" s="180">
        <f t="shared" si="2"/>
        <v>0</v>
      </c>
      <c r="AE61" s="180">
        <f t="shared" si="3"/>
        <v>0</v>
      </c>
      <c r="AF61" s="180">
        <f t="shared" si="4"/>
        <v>0</v>
      </c>
      <c r="AG61" s="180">
        <f t="shared" si="5"/>
        <v>0</v>
      </c>
      <c r="AH61" s="180">
        <f t="shared" si="6"/>
        <v>0</v>
      </c>
      <c r="AI61" s="180">
        <f t="shared" si="7"/>
        <v>0</v>
      </c>
      <c r="AJ61" s="180">
        <f t="shared" si="8"/>
        <v>0</v>
      </c>
      <c r="AK61" s="193">
        <f t="shared" si="9"/>
        <v>0</v>
      </c>
      <c r="AL61" s="70"/>
      <c r="AN61" s="157"/>
      <c r="AO61" s="157"/>
      <c r="AP61" s="109"/>
      <c r="AQ61" s="112"/>
      <c r="AR61" s="109"/>
      <c r="AS61" s="109"/>
      <c r="AT61" s="109"/>
      <c r="AU61" s="109"/>
      <c r="AV61" s="109"/>
      <c r="AW61" s="109"/>
      <c r="AX61" s="109"/>
      <c r="AY61" s="109"/>
      <c r="AZ61" s="109"/>
      <c r="BA61" s="129"/>
      <c r="BB61" s="129"/>
      <c r="BC61" s="129"/>
      <c r="BD61" s="133"/>
      <c r="BE61" s="133"/>
    </row>
    <row r="62" spans="1:57" s="31" customFormat="1" ht="17.25" customHeight="1" x14ac:dyDescent="0.2">
      <c r="A62" s="72">
        <v>45</v>
      </c>
      <c r="B62" s="234"/>
      <c r="C62" s="234"/>
      <c r="D62" s="234"/>
      <c r="E62" s="234"/>
      <c r="F62" s="234"/>
      <c r="G62" s="234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1"/>
      <c r="T62" s="232"/>
      <c r="U62" s="233"/>
      <c r="V62" s="230"/>
      <c r="W62" s="230"/>
      <c r="X62" s="230"/>
      <c r="Y62" s="181"/>
      <c r="Z62" s="231"/>
      <c r="AA62" s="232"/>
      <c r="AB62" s="233"/>
      <c r="AC62" s="180">
        <f t="shared" si="1"/>
        <v>0</v>
      </c>
      <c r="AD62" s="180">
        <f t="shared" si="2"/>
        <v>0</v>
      </c>
      <c r="AE62" s="180">
        <f t="shared" si="3"/>
        <v>0</v>
      </c>
      <c r="AF62" s="180">
        <f t="shared" si="4"/>
        <v>0</v>
      </c>
      <c r="AG62" s="180">
        <f t="shared" si="5"/>
        <v>0</v>
      </c>
      <c r="AH62" s="180">
        <f t="shared" si="6"/>
        <v>0</v>
      </c>
      <c r="AI62" s="180">
        <f t="shared" si="7"/>
        <v>0</v>
      </c>
      <c r="AJ62" s="180">
        <f t="shared" si="8"/>
        <v>0</v>
      </c>
      <c r="AK62" s="193">
        <f t="shared" si="9"/>
        <v>0</v>
      </c>
      <c r="AL62" s="70"/>
      <c r="AN62" s="157"/>
      <c r="AO62" s="157"/>
      <c r="AP62" s="119"/>
      <c r="AQ62" s="119"/>
      <c r="AR62" s="109"/>
      <c r="AS62" s="109"/>
      <c r="AT62" s="109"/>
      <c r="AU62" s="117"/>
      <c r="AV62" s="117"/>
      <c r="AW62" s="117"/>
      <c r="AX62" s="117"/>
      <c r="AY62" s="117"/>
      <c r="AZ62" s="117"/>
      <c r="BA62" s="135"/>
      <c r="BB62" s="135"/>
      <c r="BC62" s="135"/>
      <c r="BD62" s="133"/>
      <c r="BE62" s="133"/>
    </row>
    <row r="63" spans="1:57" s="31" customFormat="1" ht="17.25" customHeight="1" x14ac:dyDescent="0.2">
      <c r="A63" s="72">
        <v>46</v>
      </c>
      <c r="B63" s="234"/>
      <c r="C63" s="234"/>
      <c r="D63" s="234"/>
      <c r="E63" s="234"/>
      <c r="F63" s="234"/>
      <c r="G63" s="234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1"/>
      <c r="T63" s="232"/>
      <c r="U63" s="233"/>
      <c r="V63" s="230"/>
      <c r="W63" s="230"/>
      <c r="X63" s="230"/>
      <c r="Y63" s="181"/>
      <c r="Z63" s="231"/>
      <c r="AA63" s="232"/>
      <c r="AB63" s="233"/>
      <c r="AC63" s="180">
        <f t="shared" si="1"/>
        <v>0</v>
      </c>
      <c r="AD63" s="180">
        <f t="shared" si="2"/>
        <v>0</v>
      </c>
      <c r="AE63" s="180">
        <f t="shared" si="3"/>
        <v>0</v>
      </c>
      <c r="AF63" s="180">
        <f t="shared" si="4"/>
        <v>0</v>
      </c>
      <c r="AG63" s="180">
        <f t="shared" si="5"/>
        <v>0</v>
      </c>
      <c r="AH63" s="180">
        <f t="shared" si="6"/>
        <v>0</v>
      </c>
      <c r="AI63" s="180">
        <f t="shared" si="7"/>
        <v>0</v>
      </c>
      <c r="AJ63" s="180">
        <f t="shared" si="8"/>
        <v>0</v>
      </c>
      <c r="AK63" s="193">
        <f t="shared" si="9"/>
        <v>0</v>
      </c>
      <c r="AL63" s="70"/>
      <c r="AN63" s="157"/>
      <c r="AO63" s="157"/>
      <c r="AP63" s="120"/>
      <c r="AQ63" s="120"/>
      <c r="AR63" s="120"/>
      <c r="AS63" s="109"/>
      <c r="AT63" s="109"/>
      <c r="AU63" s="121"/>
      <c r="AV63" s="121"/>
      <c r="AW63" s="121"/>
      <c r="AX63" s="121"/>
      <c r="AY63" s="121"/>
      <c r="AZ63" s="121"/>
      <c r="BA63" s="137"/>
      <c r="BB63" s="137"/>
      <c r="BC63" s="137"/>
      <c r="BD63" s="133"/>
      <c r="BE63" s="133"/>
    </row>
    <row r="64" spans="1:57" s="31" customFormat="1" ht="17.25" customHeight="1" x14ac:dyDescent="0.2">
      <c r="A64" s="72">
        <v>47</v>
      </c>
      <c r="B64" s="234"/>
      <c r="C64" s="234"/>
      <c r="D64" s="234"/>
      <c r="E64" s="234"/>
      <c r="F64" s="234"/>
      <c r="G64" s="234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1"/>
      <c r="T64" s="232"/>
      <c r="U64" s="233"/>
      <c r="V64" s="230"/>
      <c r="W64" s="230"/>
      <c r="X64" s="230"/>
      <c r="Y64" s="181"/>
      <c r="Z64" s="231"/>
      <c r="AA64" s="232"/>
      <c r="AB64" s="233"/>
      <c r="AC64" s="180">
        <f t="shared" si="1"/>
        <v>0</v>
      </c>
      <c r="AD64" s="180">
        <f t="shared" si="2"/>
        <v>0</v>
      </c>
      <c r="AE64" s="180">
        <f t="shared" si="3"/>
        <v>0</v>
      </c>
      <c r="AF64" s="180">
        <f t="shared" si="4"/>
        <v>0</v>
      </c>
      <c r="AG64" s="180">
        <f t="shared" si="5"/>
        <v>0</v>
      </c>
      <c r="AH64" s="180">
        <f t="shared" si="6"/>
        <v>0</v>
      </c>
      <c r="AI64" s="180">
        <f t="shared" si="7"/>
        <v>0</v>
      </c>
      <c r="AJ64" s="180">
        <f t="shared" si="8"/>
        <v>0</v>
      </c>
      <c r="AK64" s="193">
        <f t="shared" si="9"/>
        <v>0</v>
      </c>
      <c r="AL64" s="70"/>
      <c r="AN64" s="157"/>
      <c r="AO64" s="157"/>
      <c r="AP64" s="120"/>
      <c r="AQ64" s="120"/>
      <c r="AR64" s="120"/>
      <c r="AS64" s="109"/>
      <c r="AT64" s="109"/>
      <c r="AU64" s="109"/>
      <c r="AV64" s="109"/>
      <c r="AW64" s="109"/>
      <c r="AX64" s="109"/>
      <c r="AY64" s="109"/>
      <c r="AZ64" s="109"/>
      <c r="BA64" s="129"/>
      <c r="BB64" s="129"/>
      <c r="BC64" s="129"/>
      <c r="BD64" s="133"/>
      <c r="BE64" s="133"/>
    </row>
    <row r="65" spans="1:57" s="31" customFormat="1" ht="17.25" customHeight="1" x14ac:dyDescent="0.2">
      <c r="A65" s="72">
        <v>48</v>
      </c>
      <c r="B65" s="234"/>
      <c r="C65" s="234"/>
      <c r="D65" s="234"/>
      <c r="E65" s="234"/>
      <c r="F65" s="234"/>
      <c r="G65" s="234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1"/>
      <c r="T65" s="232"/>
      <c r="U65" s="233"/>
      <c r="V65" s="230"/>
      <c r="W65" s="230"/>
      <c r="X65" s="230"/>
      <c r="Y65" s="181"/>
      <c r="Z65" s="231"/>
      <c r="AA65" s="232"/>
      <c r="AB65" s="233"/>
      <c r="AC65" s="180">
        <f t="shared" si="1"/>
        <v>0</v>
      </c>
      <c r="AD65" s="180">
        <f t="shared" si="2"/>
        <v>0</v>
      </c>
      <c r="AE65" s="180">
        <f t="shared" si="3"/>
        <v>0</v>
      </c>
      <c r="AF65" s="180">
        <f t="shared" si="4"/>
        <v>0</v>
      </c>
      <c r="AG65" s="180">
        <f t="shared" si="5"/>
        <v>0</v>
      </c>
      <c r="AH65" s="180">
        <f t="shared" si="6"/>
        <v>0</v>
      </c>
      <c r="AI65" s="180">
        <f t="shared" si="7"/>
        <v>0</v>
      </c>
      <c r="AJ65" s="180">
        <f t="shared" si="8"/>
        <v>0</v>
      </c>
      <c r="AK65" s="193">
        <f t="shared" si="9"/>
        <v>0</v>
      </c>
      <c r="AL65" s="70"/>
      <c r="AN65" s="157"/>
      <c r="AO65" s="157"/>
      <c r="AP65" s="120"/>
      <c r="AQ65" s="120"/>
      <c r="AR65" s="120"/>
      <c r="AS65" s="109"/>
      <c r="AT65" s="109"/>
      <c r="AU65" s="109"/>
      <c r="AV65" s="109"/>
      <c r="AW65" s="109"/>
      <c r="AX65" s="109"/>
      <c r="AY65" s="109"/>
      <c r="AZ65" s="109"/>
      <c r="BA65" s="129"/>
      <c r="BB65" s="129"/>
      <c r="BC65" s="129"/>
      <c r="BD65" s="133"/>
      <c r="BE65" s="133"/>
    </row>
    <row r="66" spans="1:57" s="31" customFormat="1" ht="17.25" customHeight="1" x14ac:dyDescent="0.2">
      <c r="A66" s="72">
        <v>49</v>
      </c>
      <c r="B66" s="234"/>
      <c r="C66" s="234"/>
      <c r="D66" s="234"/>
      <c r="E66" s="234"/>
      <c r="F66" s="234"/>
      <c r="G66" s="234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1"/>
      <c r="T66" s="232"/>
      <c r="U66" s="233"/>
      <c r="V66" s="230"/>
      <c r="W66" s="230"/>
      <c r="X66" s="230"/>
      <c r="Y66" s="181"/>
      <c r="Z66" s="231"/>
      <c r="AA66" s="232"/>
      <c r="AB66" s="233"/>
      <c r="AC66" s="180">
        <f t="shared" si="1"/>
        <v>0</v>
      </c>
      <c r="AD66" s="180">
        <f t="shared" si="2"/>
        <v>0</v>
      </c>
      <c r="AE66" s="180">
        <f t="shared" si="3"/>
        <v>0</v>
      </c>
      <c r="AF66" s="180">
        <f t="shared" si="4"/>
        <v>0</v>
      </c>
      <c r="AG66" s="180">
        <f t="shared" si="5"/>
        <v>0</v>
      </c>
      <c r="AH66" s="180">
        <f t="shared" si="6"/>
        <v>0</v>
      </c>
      <c r="AI66" s="180">
        <f t="shared" si="7"/>
        <v>0</v>
      </c>
      <c r="AJ66" s="180">
        <f t="shared" si="8"/>
        <v>0</v>
      </c>
      <c r="AK66" s="193">
        <f t="shared" si="9"/>
        <v>0</v>
      </c>
      <c r="AL66" s="70"/>
      <c r="AN66" s="157"/>
      <c r="AO66" s="157"/>
      <c r="AP66" s="120"/>
      <c r="AQ66" s="120"/>
      <c r="AR66" s="120"/>
      <c r="AS66" s="109"/>
      <c r="AT66" s="109"/>
      <c r="AU66" s="109"/>
      <c r="AV66" s="109"/>
      <c r="AW66" s="109"/>
      <c r="AX66" s="109"/>
      <c r="AY66" s="109"/>
      <c r="AZ66" s="109"/>
      <c r="BA66" s="129"/>
      <c r="BB66" s="129"/>
      <c r="BC66" s="129"/>
      <c r="BD66" s="133"/>
      <c r="BE66" s="133"/>
    </row>
    <row r="67" spans="1:57" s="31" customFormat="1" ht="17.25" customHeight="1" x14ac:dyDescent="0.2">
      <c r="A67" s="72">
        <v>50</v>
      </c>
      <c r="B67" s="234"/>
      <c r="C67" s="234"/>
      <c r="D67" s="234"/>
      <c r="E67" s="234"/>
      <c r="F67" s="234"/>
      <c r="G67" s="234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1"/>
      <c r="T67" s="232"/>
      <c r="U67" s="233"/>
      <c r="V67" s="230"/>
      <c r="W67" s="230"/>
      <c r="X67" s="230"/>
      <c r="Y67" s="181"/>
      <c r="Z67" s="231"/>
      <c r="AA67" s="232"/>
      <c r="AB67" s="233"/>
      <c r="AC67" s="180">
        <f t="shared" si="1"/>
        <v>0</v>
      </c>
      <c r="AD67" s="180">
        <f t="shared" si="2"/>
        <v>0</v>
      </c>
      <c r="AE67" s="180">
        <f t="shared" si="3"/>
        <v>0</v>
      </c>
      <c r="AF67" s="180">
        <f t="shared" si="4"/>
        <v>0</v>
      </c>
      <c r="AG67" s="180">
        <f t="shared" si="5"/>
        <v>0</v>
      </c>
      <c r="AH67" s="180">
        <f t="shared" si="6"/>
        <v>0</v>
      </c>
      <c r="AI67" s="180">
        <f t="shared" si="7"/>
        <v>0</v>
      </c>
      <c r="AJ67" s="180">
        <f t="shared" si="8"/>
        <v>0</v>
      </c>
      <c r="AK67" s="193">
        <f t="shared" si="9"/>
        <v>0</v>
      </c>
      <c r="AL67" s="70"/>
      <c r="AN67" s="157"/>
      <c r="AO67" s="157"/>
      <c r="AP67" s="120"/>
      <c r="AQ67" s="120"/>
      <c r="AR67" s="109"/>
      <c r="AS67" s="109"/>
      <c r="AT67" s="109"/>
      <c r="AU67" s="109"/>
      <c r="AV67" s="109"/>
      <c r="AW67" s="109"/>
      <c r="AX67" s="109"/>
      <c r="AY67" s="109"/>
      <c r="AZ67" s="109"/>
      <c r="BA67" s="129"/>
      <c r="BB67" s="129"/>
      <c r="BC67" s="129"/>
      <c r="BD67" s="133"/>
      <c r="BE67" s="133"/>
    </row>
    <row r="68" spans="1:57" s="31" customFormat="1" ht="17.25" customHeight="1" x14ac:dyDescent="0.2">
      <c r="A68" s="72">
        <v>51</v>
      </c>
      <c r="B68" s="234"/>
      <c r="C68" s="234"/>
      <c r="D68" s="234"/>
      <c r="E68" s="234"/>
      <c r="F68" s="234"/>
      <c r="G68" s="234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1"/>
      <c r="T68" s="232"/>
      <c r="U68" s="233"/>
      <c r="V68" s="230"/>
      <c r="W68" s="230"/>
      <c r="X68" s="230"/>
      <c r="Y68" s="181"/>
      <c r="Z68" s="231"/>
      <c r="AA68" s="232"/>
      <c r="AB68" s="233"/>
      <c r="AC68" s="180">
        <f t="shared" si="1"/>
        <v>0</v>
      </c>
      <c r="AD68" s="180">
        <f t="shared" si="2"/>
        <v>0</v>
      </c>
      <c r="AE68" s="180">
        <f t="shared" si="3"/>
        <v>0</v>
      </c>
      <c r="AF68" s="180">
        <f t="shared" si="4"/>
        <v>0</v>
      </c>
      <c r="AG68" s="180">
        <f t="shared" si="5"/>
        <v>0</v>
      </c>
      <c r="AH68" s="180">
        <f t="shared" si="6"/>
        <v>0</v>
      </c>
      <c r="AI68" s="180">
        <f t="shared" si="7"/>
        <v>0</v>
      </c>
      <c r="AJ68" s="180">
        <f t="shared" si="8"/>
        <v>0</v>
      </c>
      <c r="AK68" s="193">
        <f t="shared" si="9"/>
        <v>0</v>
      </c>
      <c r="AL68" s="70"/>
      <c r="AN68" s="157"/>
      <c r="AO68" s="157"/>
      <c r="AP68" s="120"/>
      <c r="AQ68" s="120"/>
      <c r="AR68" s="109"/>
      <c r="AS68" s="109"/>
      <c r="AT68" s="109"/>
      <c r="AU68" s="109"/>
      <c r="AV68" s="109"/>
      <c r="AW68" s="109"/>
      <c r="AX68" s="109"/>
      <c r="AY68" s="109"/>
      <c r="AZ68" s="109"/>
      <c r="BA68" s="129"/>
      <c r="BB68" s="129"/>
      <c r="BC68" s="129"/>
      <c r="BD68" s="133"/>
      <c r="BE68" s="133"/>
    </row>
    <row r="69" spans="1:57" s="31" customFormat="1" ht="17.25" customHeight="1" x14ac:dyDescent="0.2">
      <c r="A69" s="72">
        <v>52</v>
      </c>
      <c r="B69" s="234"/>
      <c r="C69" s="234"/>
      <c r="D69" s="234"/>
      <c r="E69" s="234"/>
      <c r="F69" s="234"/>
      <c r="G69" s="234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1"/>
      <c r="T69" s="232"/>
      <c r="U69" s="233"/>
      <c r="V69" s="230"/>
      <c r="W69" s="230"/>
      <c r="X69" s="230"/>
      <c r="Y69" s="181"/>
      <c r="Z69" s="231"/>
      <c r="AA69" s="232"/>
      <c r="AB69" s="233"/>
      <c r="AC69" s="180">
        <f t="shared" si="1"/>
        <v>0</v>
      </c>
      <c r="AD69" s="180">
        <f t="shared" si="2"/>
        <v>0</v>
      </c>
      <c r="AE69" s="180">
        <f t="shared" si="3"/>
        <v>0</v>
      </c>
      <c r="AF69" s="180">
        <f t="shared" si="4"/>
        <v>0</v>
      </c>
      <c r="AG69" s="180">
        <f t="shared" si="5"/>
        <v>0</v>
      </c>
      <c r="AH69" s="180">
        <f t="shared" si="6"/>
        <v>0</v>
      </c>
      <c r="AI69" s="180">
        <f t="shared" si="7"/>
        <v>0</v>
      </c>
      <c r="AJ69" s="180">
        <f t="shared" si="8"/>
        <v>0</v>
      </c>
      <c r="AK69" s="193">
        <f t="shared" si="9"/>
        <v>0</v>
      </c>
      <c r="AL69" s="70"/>
      <c r="AN69" s="157"/>
      <c r="AO69" s="157"/>
      <c r="AP69" s="120"/>
      <c r="AQ69" s="120"/>
      <c r="AR69" s="112"/>
      <c r="AS69" s="109"/>
      <c r="AT69" s="109"/>
      <c r="AU69" s="109"/>
      <c r="AV69" s="109"/>
      <c r="AW69" s="109"/>
      <c r="AX69" s="109"/>
      <c r="AY69" s="109"/>
      <c r="AZ69" s="109"/>
      <c r="BA69" s="129"/>
      <c r="BB69" s="129"/>
      <c r="BC69" s="129"/>
      <c r="BD69" s="133"/>
      <c r="BE69" s="133"/>
    </row>
    <row r="70" spans="1:57" s="31" customFormat="1" ht="17.25" customHeight="1" x14ac:dyDescent="0.2">
      <c r="A70" s="72">
        <v>53</v>
      </c>
      <c r="B70" s="234"/>
      <c r="C70" s="234"/>
      <c r="D70" s="234"/>
      <c r="E70" s="234"/>
      <c r="F70" s="234"/>
      <c r="G70" s="234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1"/>
      <c r="T70" s="232"/>
      <c r="U70" s="233"/>
      <c r="V70" s="230"/>
      <c r="W70" s="230"/>
      <c r="X70" s="230"/>
      <c r="Y70" s="181"/>
      <c r="Z70" s="231"/>
      <c r="AA70" s="232"/>
      <c r="AB70" s="233"/>
      <c r="AC70" s="180">
        <f t="shared" si="1"/>
        <v>0</v>
      </c>
      <c r="AD70" s="180">
        <f t="shared" si="2"/>
        <v>0</v>
      </c>
      <c r="AE70" s="180">
        <f t="shared" si="3"/>
        <v>0</v>
      </c>
      <c r="AF70" s="180">
        <f t="shared" si="4"/>
        <v>0</v>
      </c>
      <c r="AG70" s="180">
        <f t="shared" si="5"/>
        <v>0</v>
      </c>
      <c r="AH70" s="180">
        <f t="shared" si="6"/>
        <v>0</v>
      </c>
      <c r="AI70" s="180">
        <f t="shared" si="7"/>
        <v>0</v>
      </c>
      <c r="AJ70" s="180">
        <f t="shared" si="8"/>
        <v>0</v>
      </c>
      <c r="AK70" s="193">
        <f t="shared" si="9"/>
        <v>0</v>
      </c>
      <c r="AL70" s="70"/>
      <c r="AN70" s="157"/>
      <c r="AO70" s="157"/>
      <c r="AP70" s="120"/>
      <c r="AQ70" s="120"/>
      <c r="AR70" s="112"/>
      <c r="AS70" s="109"/>
      <c r="AT70" s="109"/>
      <c r="AU70" s="109"/>
      <c r="AV70" s="109"/>
      <c r="AW70" s="109"/>
      <c r="AX70" s="109"/>
      <c r="AY70" s="109"/>
      <c r="AZ70" s="109"/>
      <c r="BA70" s="129"/>
      <c r="BB70" s="129"/>
      <c r="BC70" s="129"/>
      <c r="BD70" s="133"/>
      <c r="BE70" s="133"/>
    </row>
    <row r="71" spans="1:57" s="31" customFormat="1" ht="17.25" customHeight="1" x14ac:dyDescent="0.2">
      <c r="A71" s="72">
        <v>54</v>
      </c>
      <c r="B71" s="234"/>
      <c r="C71" s="234"/>
      <c r="D71" s="234"/>
      <c r="E71" s="234"/>
      <c r="F71" s="234"/>
      <c r="G71" s="234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1"/>
      <c r="T71" s="232"/>
      <c r="U71" s="233"/>
      <c r="V71" s="230"/>
      <c r="W71" s="230"/>
      <c r="X71" s="230"/>
      <c r="Y71" s="181"/>
      <c r="Z71" s="231"/>
      <c r="AA71" s="232"/>
      <c r="AB71" s="233"/>
      <c r="AC71" s="180">
        <f t="shared" si="1"/>
        <v>0</v>
      </c>
      <c r="AD71" s="180">
        <f t="shared" si="2"/>
        <v>0</v>
      </c>
      <c r="AE71" s="180">
        <f t="shared" si="3"/>
        <v>0</v>
      </c>
      <c r="AF71" s="180">
        <f t="shared" si="4"/>
        <v>0</v>
      </c>
      <c r="AG71" s="180">
        <f t="shared" si="5"/>
        <v>0</v>
      </c>
      <c r="AH71" s="180">
        <f t="shared" si="6"/>
        <v>0</v>
      </c>
      <c r="AI71" s="180">
        <f t="shared" si="7"/>
        <v>0</v>
      </c>
      <c r="AJ71" s="180">
        <f t="shared" si="8"/>
        <v>0</v>
      </c>
      <c r="AK71" s="193">
        <f t="shared" si="9"/>
        <v>0</v>
      </c>
      <c r="AL71" s="70"/>
      <c r="AN71" s="157"/>
      <c r="AO71" s="157"/>
      <c r="AP71" s="120"/>
      <c r="AQ71" s="112"/>
      <c r="AR71" s="112"/>
      <c r="AS71" s="112"/>
      <c r="AT71" s="116"/>
      <c r="AU71" s="109"/>
      <c r="AV71" s="109"/>
      <c r="AW71" s="109"/>
      <c r="AX71" s="109"/>
      <c r="AY71" s="109"/>
      <c r="AZ71" s="109"/>
      <c r="BA71" s="129"/>
      <c r="BB71" s="129"/>
      <c r="BC71" s="129"/>
      <c r="BD71" s="133"/>
      <c r="BE71" s="133"/>
    </row>
    <row r="72" spans="1:57" s="31" customFormat="1" ht="17.25" customHeight="1" x14ac:dyDescent="0.2">
      <c r="A72" s="72">
        <v>55</v>
      </c>
      <c r="B72" s="234"/>
      <c r="C72" s="234"/>
      <c r="D72" s="234"/>
      <c r="E72" s="234"/>
      <c r="F72" s="234"/>
      <c r="G72" s="234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1"/>
      <c r="T72" s="232"/>
      <c r="U72" s="233"/>
      <c r="V72" s="230"/>
      <c r="W72" s="230"/>
      <c r="X72" s="230"/>
      <c r="Y72" s="181"/>
      <c r="Z72" s="231"/>
      <c r="AA72" s="232"/>
      <c r="AB72" s="233"/>
      <c r="AC72" s="180">
        <f t="shared" si="1"/>
        <v>0</v>
      </c>
      <c r="AD72" s="180">
        <f t="shared" si="2"/>
        <v>0</v>
      </c>
      <c r="AE72" s="180">
        <f t="shared" si="3"/>
        <v>0</v>
      </c>
      <c r="AF72" s="180">
        <f t="shared" si="4"/>
        <v>0</v>
      </c>
      <c r="AG72" s="180">
        <f t="shared" si="5"/>
        <v>0</v>
      </c>
      <c r="AH72" s="180">
        <f t="shared" si="6"/>
        <v>0</v>
      </c>
      <c r="AI72" s="180">
        <f t="shared" si="7"/>
        <v>0</v>
      </c>
      <c r="AJ72" s="180">
        <f t="shared" si="8"/>
        <v>0</v>
      </c>
      <c r="AK72" s="193">
        <f t="shared" si="9"/>
        <v>0</v>
      </c>
      <c r="AL72" s="70"/>
      <c r="AN72" s="157"/>
      <c r="AO72" s="157"/>
      <c r="AP72" s="120"/>
      <c r="AQ72" s="112"/>
      <c r="AR72" s="112"/>
      <c r="AS72" s="112"/>
      <c r="AT72" s="116"/>
      <c r="AU72" s="109"/>
      <c r="AV72" s="109"/>
      <c r="AW72" s="109"/>
      <c r="AX72" s="109"/>
      <c r="AY72" s="109"/>
      <c r="AZ72" s="109"/>
      <c r="BA72" s="129"/>
      <c r="BB72" s="129"/>
      <c r="BC72" s="129"/>
      <c r="BD72" s="133"/>
      <c r="BE72" s="133"/>
    </row>
    <row r="73" spans="1:57" s="31" customFormat="1" ht="17.25" customHeight="1" x14ac:dyDescent="0.25">
      <c r="A73" s="72">
        <v>56</v>
      </c>
      <c r="B73" s="234"/>
      <c r="C73" s="234"/>
      <c r="D73" s="234"/>
      <c r="E73" s="234"/>
      <c r="F73" s="234"/>
      <c r="G73" s="234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1"/>
      <c r="T73" s="232"/>
      <c r="U73" s="233"/>
      <c r="V73" s="230"/>
      <c r="W73" s="230"/>
      <c r="X73" s="230"/>
      <c r="Y73" s="181"/>
      <c r="Z73" s="231"/>
      <c r="AA73" s="232"/>
      <c r="AB73" s="233"/>
      <c r="AC73" s="180">
        <f t="shared" si="1"/>
        <v>0</v>
      </c>
      <c r="AD73" s="180">
        <f t="shared" si="2"/>
        <v>0</v>
      </c>
      <c r="AE73" s="180">
        <f t="shared" si="3"/>
        <v>0</v>
      </c>
      <c r="AF73" s="180">
        <f t="shared" si="4"/>
        <v>0</v>
      </c>
      <c r="AG73" s="180">
        <f t="shared" si="5"/>
        <v>0</v>
      </c>
      <c r="AH73" s="180">
        <f t="shared" si="6"/>
        <v>0</v>
      </c>
      <c r="AI73" s="180">
        <f t="shared" si="7"/>
        <v>0</v>
      </c>
      <c r="AJ73" s="180">
        <f t="shared" si="8"/>
        <v>0</v>
      </c>
      <c r="AK73" s="193">
        <f t="shared" si="9"/>
        <v>0</v>
      </c>
      <c r="AL73" s="70"/>
      <c r="AN73" s="157"/>
      <c r="AO73" s="157"/>
      <c r="AP73" s="120"/>
      <c r="AQ73" s="120"/>
      <c r="AR73" s="120"/>
      <c r="AS73" s="114"/>
      <c r="AT73" s="114"/>
      <c r="AU73" s="109"/>
      <c r="AV73" s="109"/>
      <c r="AW73" s="109"/>
      <c r="AX73" s="109"/>
      <c r="AY73" s="109"/>
      <c r="AZ73" s="109"/>
      <c r="BA73" s="129"/>
      <c r="BB73" s="129"/>
      <c r="BC73" s="129"/>
      <c r="BD73" s="133"/>
      <c r="BE73" s="133"/>
    </row>
    <row r="74" spans="1:57" s="31" customFormat="1" ht="17.25" customHeight="1" x14ac:dyDescent="0.25">
      <c r="A74" s="72">
        <v>57</v>
      </c>
      <c r="B74" s="234"/>
      <c r="C74" s="234"/>
      <c r="D74" s="234"/>
      <c r="E74" s="234"/>
      <c r="F74" s="234"/>
      <c r="G74" s="234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1"/>
      <c r="T74" s="232"/>
      <c r="U74" s="233"/>
      <c r="V74" s="230"/>
      <c r="W74" s="230"/>
      <c r="X74" s="230"/>
      <c r="Y74" s="181"/>
      <c r="Z74" s="231"/>
      <c r="AA74" s="232"/>
      <c r="AB74" s="233"/>
      <c r="AC74" s="180">
        <f t="shared" si="1"/>
        <v>0</v>
      </c>
      <c r="AD74" s="180">
        <f t="shared" si="2"/>
        <v>0</v>
      </c>
      <c r="AE74" s="180">
        <f t="shared" si="3"/>
        <v>0</v>
      </c>
      <c r="AF74" s="180">
        <f t="shared" si="4"/>
        <v>0</v>
      </c>
      <c r="AG74" s="180">
        <f t="shared" si="5"/>
        <v>0</v>
      </c>
      <c r="AH74" s="180">
        <f t="shared" si="6"/>
        <v>0</v>
      </c>
      <c r="AI74" s="180">
        <f t="shared" si="7"/>
        <v>0</v>
      </c>
      <c r="AJ74" s="180">
        <f t="shared" si="8"/>
        <v>0</v>
      </c>
      <c r="AK74" s="193">
        <f t="shared" si="9"/>
        <v>0</v>
      </c>
      <c r="AL74" s="70"/>
      <c r="AN74" s="157"/>
      <c r="AO74" s="157"/>
      <c r="AP74" s="120"/>
      <c r="AQ74" s="120"/>
      <c r="AR74" s="120"/>
      <c r="AS74" s="114"/>
      <c r="AT74" s="114"/>
      <c r="AU74" s="109"/>
      <c r="AV74" s="109"/>
      <c r="AW74" s="109"/>
      <c r="AX74" s="109"/>
      <c r="AY74" s="109"/>
      <c r="AZ74" s="109"/>
      <c r="BA74" s="129"/>
      <c r="BB74" s="129"/>
      <c r="BC74" s="129"/>
      <c r="BD74" s="133"/>
      <c r="BE74" s="133"/>
    </row>
    <row r="75" spans="1:57" s="31" customFormat="1" ht="17.25" customHeight="1" x14ac:dyDescent="0.2">
      <c r="A75" s="72">
        <v>58</v>
      </c>
      <c r="B75" s="234"/>
      <c r="C75" s="234"/>
      <c r="D75" s="234"/>
      <c r="E75" s="234"/>
      <c r="F75" s="234"/>
      <c r="G75" s="234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1"/>
      <c r="T75" s="232"/>
      <c r="U75" s="233"/>
      <c r="V75" s="230"/>
      <c r="W75" s="230"/>
      <c r="X75" s="230"/>
      <c r="Y75" s="181"/>
      <c r="Z75" s="231"/>
      <c r="AA75" s="232"/>
      <c r="AB75" s="233"/>
      <c r="AC75" s="180">
        <f t="shared" si="1"/>
        <v>0</v>
      </c>
      <c r="AD75" s="180">
        <f t="shared" si="2"/>
        <v>0</v>
      </c>
      <c r="AE75" s="180">
        <f t="shared" si="3"/>
        <v>0</v>
      </c>
      <c r="AF75" s="180">
        <f t="shared" si="4"/>
        <v>0</v>
      </c>
      <c r="AG75" s="180">
        <f t="shared" si="5"/>
        <v>0</v>
      </c>
      <c r="AH75" s="180">
        <f t="shared" si="6"/>
        <v>0</v>
      </c>
      <c r="AI75" s="180">
        <f t="shared" si="7"/>
        <v>0</v>
      </c>
      <c r="AJ75" s="180">
        <f t="shared" si="8"/>
        <v>0</v>
      </c>
      <c r="AK75" s="193">
        <f t="shared" si="9"/>
        <v>0</v>
      </c>
      <c r="AL75" s="70"/>
      <c r="AN75" s="157"/>
      <c r="AO75" s="157"/>
      <c r="AP75" s="120"/>
      <c r="AQ75" s="120"/>
      <c r="AR75" s="120"/>
      <c r="AS75" s="120"/>
      <c r="AT75" s="120"/>
      <c r="AU75" s="109"/>
      <c r="AV75" s="109"/>
      <c r="AW75" s="109"/>
      <c r="AX75" s="109"/>
      <c r="AY75" s="109"/>
      <c r="AZ75" s="109"/>
      <c r="BA75" s="129"/>
      <c r="BB75" s="129"/>
      <c r="BC75" s="129"/>
      <c r="BD75" s="133"/>
      <c r="BE75" s="133"/>
    </row>
    <row r="76" spans="1:57" s="31" customFormat="1" ht="17.25" customHeight="1" x14ac:dyDescent="0.2">
      <c r="A76" s="72">
        <v>59</v>
      </c>
      <c r="B76" s="234"/>
      <c r="C76" s="234"/>
      <c r="D76" s="234"/>
      <c r="E76" s="234"/>
      <c r="F76" s="234"/>
      <c r="G76" s="234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1"/>
      <c r="T76" s="232"/>
      <c r="U76" s="233"/>
      <c r="V76" s="230"/>
      <c r="W76" s="230"/>
      <c r="X76" s="230"/>
      <c r="Y76" s="181"/>
      <c r="Z76" s="231"/>
      <c r="AA76" s="232"/>
      <c r="AB76" s="233"/>
      <c r="AC76" s="180">
        <f t="shared" si="1"/>
        <v>0</v>
      </c>
      <c r="AD76" s="180">
        <f t="shared" si="2"/>
        <v>0</v>
      </c>
      <c r="AE76" s="180">
        <f t="shared" si="3"/>
        <v>0</v>
      </c>
      <c r="AF76" s="180">
        <f t="shared" si="4"/>
        <v>0</v>
      </c>
      <c r="AG76" s="180">
        <f t="shared" si="5"/>
        <v>0</v>
      </c>
      <c r="AH76" s="180">
        <f t="shared" si="6"/>
        <v>0</v>
      </c>
      <c r="AI76" s="180">
        <f t="shared" si="7"/>
        <v>0</v>
      </c>
      <c r="AJ76" s="180">
        <f t="shared" si="8"/>
        <v>0</v>
      </c>
      <c r="AK76" s="193">
        <f t="shared" si="9"/>
        <v>0</v>
      </c>
      <c r="AL76" s="70"/>
      <c r="AN76" s="157"/>
      <c r="AO76" s="157"/>
      <c r="AP76" s="120"/>
      <c r="AQ76" s="120"/>
      <c r="AR76" s="120"/>
      <c r="AS76" s="120"/>
      <c r="AT76" s="120"/>
      <c r="AU76" s="109"/>
      <c r="AV76" s="109"/>
      <c r="AW76" s="109"/>
      <c r="AX76" s="109"/>
      <c r="AY76" s="109"/>
      <c r="AZ76" s="109"/>
      <c r="BA76" s="129"/>
      <c r="BB76" s="129"/>
      <c r="BC76" s="129"/>
      <c r="BD76" s="133"/>
      <c r="BE76" s="133"/>
    </row>
    <row r="77" spans="1:57" s="31" customFormat="1" ht="17.25" customHeight="1" x14ac:dyDescent="0.2">
      <c r="A77" s="72">
        <v>60</v>
      </c>
      <c r="B77" s="234"/>
      <c r="C77" s="234"/>
      <c r="D77" s="234"/>
      <c r="E77" s="234"/>
      <c r="F77" s="234"/>
      <c r="G77" s="234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1"/>
      <c r="T77" s="232"/>
      <c r="U77" s="233"/>
      <c r="V77" s="230"/>
      <c r="W77" s="230"/>
      <c r="X77" s="230"/>
      <c r="Y77" s="181"/>
      <c r="Z77" s="231"/>
      <c r="AA77" s="232"/>
      <c r="AB77" s="233"/>
      <c r="AC77" s="180">
        <f t="shared" si="1"/>
        <v>0</v>
      </c>
      <c r="AD77" s="180">
        <f t="shared" si="2"/>
        <v>0</v>
      </c>
      <c r="AE77" s="180">
        <f t="shared" si="3"/>
        <v>0</v>
      </c>
      <c r="AF77" s="180">
        <f t="shared" si="4"/>
        <v>0</v>
      </c>
      <c r="AG77" s="180">
        <f t="shared" si="5"/>
        <v>0</v>
      </c>
      <c r="AH77" s="180">
        <f t="shared" si="6"/>
        <v>0</v>
      </c>
      <c r="AI77" s="180">
        <f t="shared" si="7"/>
        <v>0</v>
      </c>
      <c r="AJ77" s="180">
        <f t="shared" si="8"/>
        <v>0</v>
      </c>
      <c r="AK77" s="193">
        <f t="shared" si="9"/>
        <v>0</v>
      </c>
      <c r="AL77" s="70"/>
      <c r="AN77" s="157"/>
      <c r="AO77" s="157"/>
      <c r="AP77" s="120"/>
      <c r="AQ77" s="120"/>
      <c r="AR77" s="120"/>
      <c r="AS77" s="120"/>
      <c r="AT77" s="120"/>
      <c r="AU77" s="116"/>
      <c r="AV77" s="116"/>
      <c r="AW77" s="116"/>
      <c r="AX77" s="116"/>
      <c r="AY77" s="116"/>
      <c r="AZ77" s="116"/>
      <c r="BA77" s="134"/>
      <c r="BB77" s="134"/>
      <c r="BC77" s="134"/>
      <c r="BD77" s="133"/>
      <c r="BE77" s="133"/>
    </row>
    <row r="78" spans="1:57" s="31" customFormat="1" ht="17.25" customHeight="1" x14ac:dyDescent="0.2">
      <c r="A78" s="72">
        <v>61</v>
      </c>
      <c r="B78" s="234"/>
      <c r="C78" s="234"/>
      <c r="D78" s="234"/>
      <c r="E78" s="234"/>
      <c r="F78" s="234"/>
      <c r="G78" s="234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  <c r="S78" s="231"/>
      <c r="T78" s="232"/>
      <c r="U78" s="233"/>
      <c r="V78" s="230"/>
      <c r="W78" s="230"/>
      <c r="X78" s="230"/>
      <c r="Y78" s="181"/>
      <c r="Z78" s="231"/>
      <c r="AA78" s="232"/>
      <c r="AB78" s="233"/>
      <c r="AC78" s="180">
        <f t="shared" si="1"/>
        <v>0</v>
      </c>
      <c r="AD78" s="180">
        <f t="shared" si="2"/>
        <v>0</v>
      </c>
      <c r="AE78" s="180">
        <f t="shared" si="3"/>
        <v>0</v>
      </c>
      <c r="AF78" s="180">
        <f t="shared" si="4"/>
        <v>0</v>
      </c>
      <c r="AG78" s="180">
        <f t="shared" si="5"/>
        <v>0</v>
      </c>
      <c r="AH78" s="180">
        <f t="shared" si="6"/>
        <v>0</v>
      </c>
      <c r="AI78" s="180">
        <f t="shared" si="7"/>
        <v>0</v>
      </c>
      <c r="AJ78" s="180">
        <f t="shared" si="8"/>
        <v>0</v>
      </c>
      <c r="AK78" s="193">
        <f t="shared" si="9"/>
        <v>0</v>
      </c>
      <c r="AL78" s="70"/>
      <c r="AN78" s="158"/>
      <c r="AO78" s="158"/>
      <c r="AP78" s="120"/>
      <c r="AQ78" s="120"/>
      <c r="AR78" s="120"/>
      <c r="AS78" s="120"/>
      <c r="AT78" s="120"/>
      <c r="AU78" s="116"/>
      <c r="AV78" s="116"/>
      <c r="AW78" s="116"/>
      <c r="AX78" s="116"/>
      <c r="AY78" s="116"/>
      <c r="AZ78" s="116"/>
      <c r="BA78" s="134"/>
      <c r="BB78" s="134"/>
      <c r="BC78" s="134"/>
      <c r="BD78" s="133"/>
      <c r="BE78" s="133"/>
    </row>
    <row r="79" spans="1:57" s="31" customFormat="1" ht="17.25" customHeight="1" x14ac:dyDescent="0.25">
      <c r="A79" s="72">
        <v>62</v>
      </c>
      <c r="B79" s="234"/>
      <c r="C79" s="234"/>
      <c r="D79" s="234"/>
      <c r="E79" s="234"/>
      <c r="F79" s="234"/>
      <c r="G79" s="234"/>
      <c r="H79" s="235"/>
      <c r="I79" s="235"/>
      <c r="J79" s="235"/>
      <c r="K79" s="235"/>
      <c r="L79" s="235"/>
      <c r="M79" s="235"/>
      <c r="N79" s="235"/>
      <c r="O79" s="235"/>
      <c r="P79" s="235"/>
      <c r="Q79" s="235"/>
      <c r="R79" s="235"/>
      <c r="S79" s="231"/>
      <c r="T79" s="232"/>
      <c r="U79" s="233"/>
      <c r="V79" s="230"/>
      <c r="W79" s="230"/>
      <c r="X79" s="230"/>
      <c r="Y79" s="181"/>
      <c r="Z79" s="231"/>
      <c r="AA79" s="232"/>
      <c r="AB79" s="233"/>
      <c r="AC79" s="180">
        <f t="shared" si="1"/>
        <v>0</v>
      </c>
      <c r="AD79" s="180">
        <f t="shared" si="2"/>
        <v>0</v>
      </c>
      <c r="AE79" s="180">
        <f t="shared" si="3"/>
        <v>0</v>
      </c>
      <c r="AF79" s="180">
        <f t="shared" si="4"/>
        <v>0</v>
      </c>
      <c r="AG79" s="180">
        <f t="shared" si="5"/>
        <v>0</v>
      </c>
      <c r="AH79" s="180">
        <f t="shared" si="6"/>
        <v>0</v>
      </c>
      <c r="AI79" s="180">
        <f t="shared" si="7"/>
        <v>0</v>
      </c>
      <c r="AJ79" s="180">
        <f t="shared" si="8"/>
        <v>0</v>
      </c>
      <c r="AK79" s="193">
        <f t="shared" si="9"/>
        <v>0</v>
      </c>
      <c r="AL79" s="70"/>
      <c r="AN79" s="159"/>
      <c r="AO79" s="159"/>
      <c r="AP79" s="120"/>
      <c r="AQ79" s="120"/>
      <c r="AR79" s="120"/>
      <c r="AS79" s="120"/>
      <c r="AT79" s="120"/>
      <c r="AU79" s="114"/>
      <c r="AV79" s="114"/>
      <c r="AW79" s="114"/>
      <c r="AX79" s="114"/>
      <c r="AY79" s="114"/>
      <c r="AZ79" s="114"/>
      <c r="BA79" s="132"/>
      <c r="BB79" s="132"/>
      <c r="BC79" s="132"/>
      <c r="BD79" s="133"/>
      <c r="BE79" s="133"/>
    </row>
    <row r="80" spans="1:57" s="31" customFormat="1" ht="17.25" customHeight="1" x14ac:dyDescent="0.25">
      <c r="A80" s="72">
        <v>63</v>
      </c>
      <c r="B80" s="234"/>
      <c r="C80" s="234"/>
      <c r="D80" s="234"/>
      <c r="E80" s="234"/>
      <c r="F80" s="234"/>
      <c r="G80" s="234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1"/>
      <c r="T80" s="232"/>
      <c r="U80" s="233"/>
      <c r="V80" s="230"/>
      <c r="W80" s="230"/>
      <c r="X80" s="230"/>
      <c r="Y80" s="181"/>
      <c r="Z80" s="231"/>
      <c r="AA80" s="232"/>
      <c r="AB80" s="233"/>
      <c r="AC80" s="180">
        <f t="shared" si="1"/>
        <v>0</v>
      </c>
      <c r="AD80" s="180">
        <f t="shared" si="2"/>
        <v>0</v>
      </c>
      <c r="AE80" s="180">
        <f t="shared" si="3"/>
        <v>0</v>
      </c>
      <c r="AF80" s="180">
        <f t="shared" si="4"/>
        <v>0</v>
      </c>
      <c r="AG80" s="180">
        <f t="shared" si="5"/>
        <v>0</v>
      </c>
      <c r="AH80" s="180">
        <f t="shared" si="6"/>
        <v>0</v>
      </c>
      <c r="AI80" s="180">
        <f t="shared" si="7"/>
        <v>0</v>
      </c>
      <c r="AJ80" s="180">
        <f t="shared" si="8"/>
        <v>0</v>
      </c>
      <c r="AK80" s="193">
        <f t="shared" si="9"/>
        <v>0</v>
      </c>
      <c r="AL80" s="70"/>
      <c r="AN80" s="157"/>
      <c r="AO80" s="157"/>
      <c r="AP80" s="120"/>
      <c r="AQ80" s="120"/>
      <c r="AR80" s="120"/>
      <c r="AS80" s="120"/>
      <c r="AT80" s="120"/>
      <c r="AU80" s="114"/>
      <c r="AV80" s="114"/>
      <c r="AW80" s="114"/>
      <c r="AX80" s="114"/>
      <c r="AY80" s="114"/>
      <c r="AZ80" s="114"/>
      <c r="BA80" s="132"/>
      <c r="BB80" s="132"/>
      <c r="BC80" s="132"/>
      <c r="BD80" s="133"/>
      <c r="BE80" s="133"/>
    </row>
    <row r="81" spans="1:57" s="31" customFormat="1" ht="17.25" customHeight="1" x14ac:dyDescent="0.25">
      <c r="A81" s="72">
        <v>64</v>
      </c>
      <c r="B81" s="234"/>
      <c r="C81" s="234"/>
      <c r="D81" s="234"/>
      <c r="E81" s="234"/>
      <c r="F81" s="234"/>
      <c r="G81" s="234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  <c r="S81" s="231"/>
      <c r="T81" s="232"/>
      <c r="U81" s="233"/>
      <c r="V81" s="230"/>
      <c r="W81" s="230"/>
      <c r="X81" s="230"/>
      <c r="Y81" s="181"/>
      <c r="Z81" s="231"/>
      <c r="AA81" s="232"/>
      <c r="AB81" s="233"/>
      <c r="AC81" s="180">
        <f t="shared" si="1"/>
        <v>0</v>
      </c>
      <c r="AD81" s="180">
        <f t="shared" si="2"/>
        <v>0</v>
      </c>
      <c r="AE81" s="180">
        <f t="shared" si="3"/>
        <v>0</v>
      </c>
      <c r="AF81" s="180">
        <f t="shared" si="4"/>
        <v>0</v>
      </c>
      <c r="AG81" s="180">
        <f t="shared" si="5"/>
        <v>0</v>
      </c>
      <c r="AH81" s="180">
        <f t="shared" si="6"/>
        <v>0</v>
      </c>
      <c r="AI81" s="180">
        <f t="shared" si="7"/>
        <v>0</v>
      </c>
      <c r="AJ81" s="180">
        <f t="shared" si="8"/>
        <v>0</v>
      </c>
      <c r="AK81" s="193">
        <f t="shared" si="9"/>
        <v>0</v>
      </c>
      <c r="AL81" s="70"/>
      <c r="AN81" s="157"/>
      <c r="AO81" s="157"/>
      <c r="AP81" s="112"/>
      <c r="AQ81" s="112"/>
      <c r="AR81" s="112"/>
      <c r="AS81" s="114"/>
      <c r="AT81" s="114"/>
      <c r="AU81" s="114"/>
      <c r="AV81" s="114"/>
      <c r="AW81" s="114"/>
      <c r="AX81" s="114"/>
      <c r="AY81" s="114"/>
      <c r="AZ81" s="114"/>
      <c r="BA81" s="132"/>
      <c r="BB81" s="132"/>
      <c r="BC81" s="132"/>
      <c r="BD81" s="133"/>
      <c r="BE81" s="133"/>
    </row>
    <row r="82" spans="1:57" s="31" customFormat="1" ht="17.25" customHeight="1" x14ac:dyDescent="0.2">
      <c r="A82" s="72">
        <v>65</v>
      </c>
      <c r="B82" s="234"/>
      <c r="C82" s="234"/>
      <c r="D82" s="234"/>
      <c r="E82" s="234"/>
      <c r="F82" s="234"/>
      <c r="G82" s="234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1"/>
      <c r="T82" s="232"/>
      <c r="U82" s="233"/>
      <c r="V82" s="230"/>
      <c r="W82" s="230"/>
      <c r="X82" s="230"/>
      <c r="Y82" s="181"/>
      <c r="Z82" s="231"/>
      <c r="AA82" s="232"/>
      <c r="AB82" s="233"/>
      <c r="AC82" s="180">
        <f t="shared" ref="AC82:AC145" si="10">IF((MID($Y82,1,1)="2"),($V82-$Z82),0)</f>
        <v>0</v>
      </c>
      <c r="AD82" s="180">
        <f t="shared" ref="AD82:AD145" si="11">IF(OR((MID($Y82,1,2)=("51")),(MID($Y82,1,2)=("52")),(MID($Y82,1,2)=("53")),(MID($Y82,1,2)=("54"))),($V82-$Z82),0)</f>
        <v>0</v>
      </c>
      <c r="AE82" s="180">
        <f t="shared" ref="AE82:AE145" si="12">IF((MID($Y82,1,2)="55"),($V82-$Z82),0)</f>
        <v>0</v>
      </c>
      <c r="AF82" s="180">
        <f t="shared" ref="AF82:AF145" si="13">IF((MID($Y82,1,2)="56"),($V82-$Z82),0)</f>
        <v>0</v>
      </c>
      <c r="AG82" s="180">
        <f t="shared" ref="AG82:AG145" si="14">IF((MID($Y82,1,2)="57"),($V82-$Z82),0)</f>
        <v>0</v>
      </c>
      <c r="AH82" s="180">
        <f t="shared" ref="AH82:AH145" si="15">IF((MID($Y82,1,2)="59"),($V82-$Z82),0)</f>
        <v>0</v>
      </c>
      <c r="AI82" s="180">
        <f t="shared" ref="AI82:AI145" si="16">IF((MID($Y82,1,1)="6"),($V82-$Z82),0)</f>
        <v>0</v>
      </c>
      <c r="AJ82" s="180">
        <f t="shared" ref="AJ82:AJ145" si="17">IF(OR(Y82="721 Beweissicherung",Y82="721 Untersuchungen Bodendenkmale"),0,IF((MID($Y82,1,1)="7"),($V82-$Z82),0))</f>
        <v>0</v>
      </c>
      <c r="AK82" s="193">
        <f t="shared" ref="AK82:AK145" si="18">IF(OR(Y82="721 Beweissicherung",Y82="721 Untersuchungen Bodendenkmale"),($V82-$Z82),0)</f>
        <v>0</v>
      </c>
      <c r="AL82" s="70"/>
      <c r="AN82" s="157"/>
      <c r="AO82" s="157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30"/>
      <c r="BB82" s="130"/>
      <c r="BC82" s="130"/>
      <c r="BD82" s="133"/>
      <c r="BE82" s="133"/>
    </row>
    <row r="83" spans="1:57" s="31" customFormat="1" ht="17.25" customHeight="1" x14ac:dyDescent="0.2">
      <c r="A83" s="72">
        <v>66</v>
      </c>
      <c r="B83" s="234"/>
      <c r="C83" s="234"/>
      <c r="D83" s="234"/>
      <c r="E83" s="234"/>
      <c r="F83" s="234"/>
      <c r="G83" s="234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1"/>
      <c r="T83" s="232"/>
      <c r="U83" s="233"/>
      <c r="V83" s="230"/>
      <c r="W83" s="230"/>
      <c r="X83" s="230"/>
      <c r="Y83" s="181"/>
      <c r="Z83" s="231"/>
      <c r="AA83" s="232"/>
      <c r="AB83" s="233"/>
      <c r="AC83" s="180">
        <f t="shared" si="10"/>
        <v>0</v>
      </c>
      <c r="AD83" s="180">
        <f t="shared" si="11"/>
        <v>0</v>
      </c>
      <c r="AE83" s="180">
        <f t="shared" si="12"/>
        <v>0</v>
      </c>
      <c r="AF83" s="180">
        <f t="shared" si="13"/>
        <v>0</v>
      </c>
      <c r="AG83" s="180">
        <f t="shared" si="14"/>
        <v>0</v>
      </c>
      <c r="AH83" s="180">
        <f t="shared" si="15"/>
        <v>0</v>
      </c>
      <c r="AI83" s="180">
        <f t="shared" si="16"/>
        <v>0</v>
      </c>
      <c r="AJ83" s="180">
        <f t="shared" si="17"/>
        <v>0</v>
      </c>
      <c r="AK83" s="193">
        <f t="shared" si="18"/>
        <v>0</v>
      </c>
      <c r="AL83" s="70"/>
      <c r="AN83" s="155"/>
      <c r="AO83" s="155"/>
      <c r="AP83" s="120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29"/>
      <c r="BB83" s="129"/>
      <c r="BC83" s="129"/>
      <c r="BD83" s="133"/>
      <c r="BE83" s="133"/>
    </row>
    <row r="84" spans="1:57" s="31" customFormat="1" ht="17.25" customHeight="1" x14ac:dyDescent="0.2">
      <c r="A84" s="72">
        <v>67</v>
      </c>
      <c r="B84" s="234"/>
      <c r="C84" s="234"/>
      <c r="D84" s="234"/>
      <c r="E84" s="234"/>
      <c r="F84" s="234"/>
      <c r="G84" s="234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1"/>
      <c r="T84" s="232"/>
      <c r="U84" s="233"/>
      <c r="V84" s="230"/>
      <c r="W84" s="230"/>
      <c r="X84" s="230"/>
      <c r="Y84" s="181"/>
      <c r="Z84" s="231"/>
      <c r="AA84" s="232"/>
      <c r="AB84" s="233"/>
      <c r="AC84" s="180">
        <f t="shared" si="10"/>
        <v>0</v>
      </c>
      <c r="AD84" s="180">
        <f t="shared" si="11"/>
        <v>0</v>
      </c>
      <c r="AE84" s="180">
        <f t="shared" si="12"/>
        <v>0</v>
      </c>
      <c r="AF84" s="180">
        <f t="shared" si="13"/>
        <v>0</v>
      </c>
      <c r="AG84" s="180">
        <f t="shared" si="14"/>
        <v>0</v>
      </c>
      <c r="AH84" s="180">
        <f t="shared" si="15"/>
        <v>0</v>
      </c>
      <c r="AI84" s="180">
        <f t="shared" si="16"/>
        <v>0</v>
      </c>
      <c r="AJ84" s="180">
        <f t="shared" si="17"/>
        <v>0</v>
      </c>
      <c r="AK84" s="193">
        <f t="shared" si="18"/>
        <v>0</v>
      </c>
      <c r="AL84" s="70"/>
      <c r="AN84" s="155"/>
      <c r="AO84" s="155"/>
      <c r="AP84" s="120"/>
      <c r="AQ84" s="112"/>
      <c r="AR84" s="112"/>
      <c r="AS84" s="116"/>
      <c r="AT84" s="116"/>
      <c r="AU84" s="116"/>
      <c r="AV84" s="116"/>
      <c r="AW84" s="116"/>
      <c r="AX84" s="116"/>
      <c r="AY84" s="116"/>
      <c r="AZ84" s="116"/>
      <c r="BA84" s="134"/>
      <c r="BB84" s="134"/>
      <c r="BC84" s="134"/>
      <c r="BD84" s="133"/>
      <c r="BE84" s="133"/>
    </row>
    <row r="85" spans="1:57" s="31" customFormat="1" ht="17.25" customHeight="1" x14ac:dyDescent="0.2">
      <c r="A85" s="72">
        <v>68</v>
      </c>
      <c r="B85" s="234"/>
      <c r="C85" s="234"/>
      <c r="D85" s="234"/>
      <c r="E85" s="234"/>
      <c r="F85" s="234"/>
      <c r="G85" s="234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1"/>
      <c r="T85" s="232"/>
      <c r="U85" s="233"/>
      <c r="V85" s="230"/>
      <c r="W85" s="230"/>
      <c r="X85" s="230"/>
      <c r="Y85" s="181"/>
      <c r="Z85" s="231"/>
      <c r="AA85" s="232"/>
      <c r="AB85" s="233"/>
      <c r="AC85" s="180">
        <f t="shared" si="10"/>
        <v>0</v>
      </c>
      <c r="AD85" s="180">
        <f t="shared" si="11"/>
        <v>0</v>
      </c>
      <c r="AE85" s="180">
        <f t="shared" si="12"/>
        <v>0</v>
      </c>
      <c r="AF85" s="180">
        <f t="shared" si="13"/>
        <v>0</v>
      </c>
      <c r="AG85" s="180">
        <f t="shared" si="14"/>
        <v>0</v>
      </c>
      <c r="AH85" s="180">
        <f t="shared" si="15"/>
        <v>0</v>
      </c>
      <c r="AI85" s="180">
        <f t="shared" si="16"/>
        <v>0</v>
      </c>
      <c r="AJ85" s="180">
        <f t="shared" si="17"/>
        <v>0</v>
      </c>
      <c r="AK85" s="193">
        <f t="shared" si="18"/>
        <v>0</v>
      </c>
      <c r="AL85" s="70"/>
      <c r="AN85" s="155"/>
      <c r="AO85" s="155"/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36"/>
      <c r="BB85" s="136"/>
      <c r="BC85" s="136"/>
      <c r="BD85" s="133"/>
      <c r="BE85" s="133"/>
    </row>
    <row r="86" spans="1:57" s="31" customFormat="1" ht="17.25" customHeight="1" x14ac:dyDescent="0.2">
      <c r="A86" s="72">
        <v>69</v>
      </c>
      <c r="B86" s="234"/>
      <c r="C86" s="234"/>
      <c r="D86" s="234"/>
      <c r="E86" s="234"/>
      <c r="F86" s="234"/>
      <c r="G86" s="234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1"/>
      <c r="T86" s="232"/>
      <c r="U86" s="233"/>
      <c r="V86" s="230"/>
      <c r="W86" s="230"/>
      <c r="X86" s="230"/>
      <c r="Y86" s="181"/>
      <c r="Z86" s="231"/>
      <c r="AA86" s="232"/>
      <c r="AB86" s="233"/>
      <c r="AC86" s="180">
        <f t="shared" si="10"/>
        <v>0</v>
      </c>
      <c r="AD86" s="180">
        <f t="shared" si="11"/>
        <v>0</v>
      </c>
      <c r="AE86" s="180">
        <f t="shared" si="12"/>
        <v>0</v>
      </c>
      <c r="AF86" s="180">
        <f t="shared" si="13"/>
        <v>0</v>
      </c>
      <c r="AG86" s="180">
        <f t="shared" si="14"/>
        <v>0</v>
      </c>
      <c r="AH86" s="180">
        <f t="shared" si="15"/>
        <v>0</v>
      </c>
      <c r="AI86" s="180">
        <f t="shared" si="16"/>
        <v>0</v>
      </c>
      <c r="AJ86" s="180">
        <f t="shared" si="17"/>
        <v>0</v>
      </c>
      <c r="AK86" s="193">
        <f t="shared" si="18"/>
        <v>0</v>
      </c>
      <c r="AL86" s="70"/>
      <c r="AN86" s="155"/>
      <c r="AO86" s="155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33"/>
      <c r="BB86" s="133"/>
      <c r="BC86" s="133"/>
      <c r="BD86" s="133"/>
      <c r="BE86" s="133"/>
    </row>
    <row r="87" spans="1:57" s="31" customFormat="1" ht="17.25" customHeight="1" x14ac:dyDescent="0.2">
      <c r="A87" s="72">
        <v>70</v>
      </c>
      <c r="B87" s="234"/>
      <c r="C87" s="234"/>
      <c r="D87" s="234"/>
      <c r="E87" s="234"/>
      <c r="F87" s="234"/>
      <c r="G87" s="234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1"/>
      <c r="T87" s="232"/>
      <c r="U87" s="233"/>
      <c r="V87" s="230"/>
      <c r="W87" s="230"/>
      <c r="X87" s="230"/>
      <c r="Y87" s="181"/>
      <c r="Z87" s="231"/>
      <c r="AA87" s="232"/>
      <c r="AB87" s="233"/>
      <c r="AC87" s="180">
        <f t="shared" si="10"/>
        <v>0</v>
      </c>
      <c r="AD87" s="180">
        <f t="shared" si="11"/>
        <v>0</v>
      </c>
      <c r="AE87" s="180">
        <f t="shared" si="12"/>
        <v>0</v>
      </c>
      <c r="AF87" s="180">
        <f t="shared" si="13"/>
        <v>0</v>
      </c>
      <c r="AG87" s="180">
        <f t="shared" si="14"/>
        <v>0</v>
      </c>
      <c r="AH87" s="180">
        <f t="shared" si="15"/>
        <v>0</v>
      </c>
      <c r="AI87" s="180">
        <f t="shared" si="16"/>
        <v>0</v>
      </c>
      <c r="AJ87" s="180">
        <f t="shared" si="17"/>
        <v>0</v>
      </c>
      <c r="AK87" s="193">
        <f t="shared" si="18"/>
        <v>0</v>
      </c>
      <c r="AL87" s="70"/>
      <c r="AN87" s="155"/>
      <c r="AO87" s="155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33"/>
      <c r="BB87" s="133"/>
      <c r="BC87" s="133"/>
      <c r="BD87" s="133"/>
      <c r="BE87" s="133"/>
    </row>
    <row r="88" spans="1:57" s="31" customFormat="1" ht="17.25" customHeight="1" x14ac:dyDescent="0.2">
      <c r="A88" s="72">
        <v>71</v>
      </c>
      <c r="B88" s="234"/>
      <c r="C88" s="234"/>
      <c r="D88" s="234"/>
      <c r="E88" s="234"/>
      <c r="F88" s="234"/>
      <c r="G88" s="234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1"/>
      <c r="T88" s="232"/>
      <c r="U88" s="233"/>
      <c r="V88" s="230"/>
      <c r="W88" s="230"/>
      <c r="X88" s="230"/>
      <c r="Y88" s="181"/>
      <c r="Z88" s="231"/>
      <c r="AA88" s="232"/>
      <c r="AB88" s="233"/>
      <c r="AC88" s="180">
        <f t="shared" si="10"/>
        <v>0</v>
      </c>
      <c r="AD88" s="180">
        <f t="shared" si="11"/>
        <v>0</v>
      </c>
      <c r="AE88" s="180">
        <f t="shared" si="12"/>
        <v>0</v>
      </c>
      <c r="AF88" s="180">
        <f t="shared" si="13"/>
        <v>0</v>
      </c>
      <c r="AG88" s="180">
        <f t="shared" si="14"/>
        <v>0</v>
      </c>
      <c r="AH88" s="180">
        <f t="shared" si="15"/>
        <v>0</v>
      </c>
      <c r="AI88" s="180">
        <f t="shared" si="16"/>
        <v>0</v>
      </c>
      <c r="AJ88" s="180">
        <f t="shared" si="17"/>
        <v>0</v>
      </c>
      <c r="AK88" s="193">
        <f t="shared" si="18"/>
        <v>0</v>
      </c>
      <c r="AL88" s="70"/>
      <c r="AN88" s="155"/>
      <c r="AO88" s="155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33"/>
      <c r="BB88" s="133"/>
      <c r="BC88" s="133"/>
      <c r="BD88" s="133"/>
      <c r="BE88" s="133"/>
    </row>
    <row r="89" spans="1:57" s="31" customFormat="1" ht="17.25" customHeight="1" x14ac:dyDescent="0.2">
      <c r="A89" s="72">
        <v>72</v>
      </c>
      <c r="B89" s="234"/>
      <c r="C89" s="234"/>
      <c r="D89" s="234"/>
      <c r="E89" s="234"/>
      <c r="F89" s="234"/>
      <c r="G89" s="234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1"/>
      <c r="T89" s="232"/>
      <c r="U89" s="233"/>
      <c r="V89" s="230"/>
      <c r="W89" s="230"/>
      <c r="X89" s="230"/>
      <c r="Y89" s="181"/>
      <c r="Z89" s="231"/>
      <c r="AA89" s="232"/>
      <c r="AB89" s="233"/>
      <c r="AC89" s="180">
        <f t="shared" si="10"/>
        <v>0</v>
      </c>
      <c r="AD89" s="180">
        <f t="shared" si="11"/>
        <v>0</v>
      </c>
      <c r="AE89" s="180">
        <f t="shared" si="12"/>
        <v>0</v>
      </c>
      <c r="AF89" s="180">
        <f t="shared" si="13"/>
        <v>0</v>
      </c>
      <c r="AG89" s="180">
        <f t="shared" si="14"/>
        <v>0</v>
      </c>
      <c r="AH89" s="180">
        <f t="shared" si="15"/>
        <v>0</v>
      </c>
      <c r="AI89" s="180">
        <f t="shared" si="16"/>
        <v>0</v>
      </c>
      <c r="AJ89" s="180">
        <f t="shared" si="17"/>
        <v>0</v>
      </c>
      <c r="AK89" s="193">
        <f t="shared" si="18"/>
        <v>0</v>
      </c>
      <c r="AL89" s="70"/>
      <c r="AN89" s="155"/>
      <c r="AO89" s="155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33"/>
      <c r="BB89" s="133"/>
      <c r="BC89" s="133"/>
      <c r="BD89" s="133"/>
      <c r="BE89" s="133"/>
    </row>
    <row r="90" spans="1:57" s="31" customFormat="1" ht="17.25" customHeight="1" x14ac:dyDescent="0.2">
      <c r="A90" s="72">
        <v>73</v>
      </c>
      <c r="B90" s="234"/>
      <c r="C90" s="234"/>
      <c r="D90" s="234"/>
      <c r="E90" s="234"/>
      <c r="F90" s="234"/>
      <c r="G90" s="234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1"/>
      <c r="T90" s="232"/>
      <c r="U90" s="233"/>
      <c r="V90" s="230"/>
      <c r="W90" s="230"/>
      <c r="X90" s="230"/>
      <c r="Y90" s="181"/>
      <c r="Z90" s="231"/>
      <c r="AA90" s="232"/>
      <c r="AB90" s="233"/>
      <c r="AC90" s="180">
        <f t="shared" si="10"/>
        <v>0</v>
      </c>
      <c r="AD90" s="180">
        <f t="shared" si="11"/>
        <v>0</v>
      </c>
      <c r="AE90" s="180">
        <f t="shared" si="12"/>
        <v>0</v>
      </c>
      <c r="AF90" s="180">
        <f t="shared" si="13"/>
        <v>0</v>
      </c>
      <c r="AG90" s="180">
        <f t="shared" si="14"/>
        <v>0</v>
      </c>
      <c r="AH90" s="180">
        <f t="shared" si="15"/>
        <v>0</v>
      </c>
      <c r="AI90" s="180">
        <f t="shared" si="16"/>
        <v>0</v>
      </c>
      <c r="AJ90" s="180">
        <f t="shared" si="17"/>
        <v>0</v>
      </c>
      <c r="AK90" s="193">
        <f t="shared" si="18"/>
        <v>0</v>
      </c>
      <c r="AL90" s="70"/>
      <c r="AN90" s="155"/>
      <c r="AO90" s="155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33"/>
      <c r="BB90" s="133"/>
      <c r="BC90" s="133"/>
      <c r="BD90" s="133"/>
      <c r="BE90" s="133"/>
    </row>
    <row r="91" spans="1:57" s="31" customFormat="1" ht="17.25" customHeight="1" x14ac:dyDescent="0.2">
      <c r="A91" s="72">
        <v>74</v>
      </c>
      <c r="B91" s="234"/>
      <c r="C91" s="234"/>
      <c r="D91" s="234"/>
      <c r="E91" s="234"/>
      <c r="F91" s="234"/>
      <c r="G91" s="234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1"/>
      <c r="T91" s="232"/>
      <c r="U91" s="233"/>
      <c r="V91" s="230"/>
      <c r="W91" s="230"/>
      <c r="X91" s="230"/>
      <c r="Y91" s="181"/>
      <c r="Z91" s="231"/>
      <c r="AA91" s="232"/>
      <c r="AB91" s="233"/>
      <c r="AC91" s="180">
        <f t="shared" si="10"/>
        <v>0</v>
      </c>
      <c r="AD91" s="180">
        <f t="shared" si="11"/>
        <v>0</v>
      </c>
      <c r="AE91" s="180">
        <f t="shared" si="12"/>
        <v>0</v>
      </c>
      <c r="AF91" s="180">
        <f t="shared" si="13"/>
        <v>0</v>
      </c>
      <c r="AG91" s="180">
        <f t="shared" si="14"/>
        <v>0</v>
      </c>
      <c r="AH91" s="180">
        <f t="shared" si="15"/>
        <v>0</v>
      </c>
      <c r="AI91" s="180">
        <f t="shared" si="16"/>
        <v>0</v>
      </c>
      <c r="AJ91" s="180">
        <f t="shared" si="17"/>
        <v>0</v>
      </c>
      <c r="AK91" s="193">
        <f t="shared" si="18"/>
        <v>0</v>
      </c>
      <c r="AL91" s="70"/>
      <c r="AN91" s="155"/>
      <c r="AO91" s="155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33"/>
      <c r="BB91" s="133"/>
      <c r="BC91" s="133"/>
      <c r="BD91" s="133"/>
      <c r="BE91" s="133"/>
    </row>
    <row r="92" spans="1:57" s="31" customFormat="1" ht="17.25" customHeight="1" x14ac:dyDescent="0.2">
      <c r="A92" s="72">
        <v>75</v>
      </c>
      <c r="B92" s="234"/>
      <c r="C92" s="234"/>
      <c r="D92" s="234"/>
      <c r="E92" s="234"/>
      <c r="F92" s="234"/>
      <c r="G92" s="234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1"/>
      <c r="T92" s="232"/>
      <c r="U92" s="233"/>
      <c r="V92" s="230"/>
      <c r="W92" s="230"/>
      <c r="X92" s="230"/>
      <c r="Y92" s="181"/>
      <c r="Z92" s="231"/>
      <c r="AA92" s="232"/>
      <c r="AB92" s="233"/>
      <c r="AC92" s="180">
        <f t="shared" si="10"/>
        <v>0</v>
      </c>
      <c r="AD92" s="180">
        <f t="shared" si="11"/>
        <v>0</v>
      </c>
      <c r="AE92" s="180">
        <f t="shared" si="12"/>
        <v>0</v>
      </c>
      <c r="AF92" s="180">
        <f t="shared" si="13"/>
        <v>0</v>
      </c>
      <c r="AG92" s="180">
        <f t="shared" si="14"/>
        <v>0</v>
      </c>
      <c r="AH92" s="180">
        <f t="shared" si="15"/>
        <v>0</v>
      </c>
      <c r="AI92" s="180">
        <f t="shared" si="16"/>
        <v>0</v>
      </c>
      <c r="AJ92" s="180">
        <f t="shared" si="17"/>
        <v>0</v>
      </c>
      <c r="AK92" s="193">
        <f t="shared" si="18"/>
        <v>0</v>
      </c>
      <c r="AL92" s="70"/>
      <c r="AN92" s="155"/>
      <c r="AO92" s="155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33"/>
      <c r="BB92" s="133"/>
      <c r="BC92" s="133"/>
      <c r="BD92" s="133"/>
      <c r="BE92" s="133"/>
    </row>
    <row r="93" spans="1:57" s="31" customFormat="1" ht="17.25" customHeight="1" x14ac:dyDescent="0.2">
      <c r="A93" s="72">
        <v>76</v>
      </c>
      <c r="B93" s="234"/>
      <c r="C93" s="234"/>
      <c r="D93" s="234"/>
      <c r="E93" s="234"/>
      <c r="F93" s="234"/>
      <c r="G93" s="234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  <c r="S93" s="231"/>
      <c r="T93" s="232"/>
      <c r="U93" s="233"/>
      <c r="V93" s="230"/>
      <c r="W93" s="230"/>
      <c r="X93" s="230"/>
      <c r="Y93" s="181"/>
      <c r="Z93" s="231"/>
      <c r="AA93" s="232"/>
      <c r="AB93" s="233"/>
      <c r="AC93" s="180">
        <f t="shared" si="10"/>
        <v>0</v>
      </c>
      <c r="AD93" s="180">
        <f t="shared" si="11"/>
        <v>0</v>
      </c>
      <c r="AE93" s="180">
        <f t="shared" si="12"/>
        <v>0</v>
      </c>
      <c r="AF93" s="180">
        <f t="shared" si="13"/>
        <v>0</v>
      </c>
      <c r="AG93" s="180">
        <f t="shared" si="14"/>
        <v>0</v>
      </c>
      <c r="AH93" s="180">
        <f t="shared" si="15"/>
        <v>0</v>
      </c>
      <c r="AI93" s="180">
        <f t="shared" si="16"/>
        <v>0</v>
      </c>
      <c r="AJ93" s="180">
        <f t="shared" si="17"/>
        <v>0</v>
      </c>
      <c r="AK93" s="193">
        <f t="shared" si="18"/>
        <v>0</v>
      </c>
      <c r="AL93" s="70"/>
      <c r="AN93" s="155"/>
      <c r="AO93" s="155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33"/>
      <c r="BB93" s="133"/>
      <c r="BC93" s="133"/>
      <c r="BD93" s="133"/>
      <c r="BE93" s="133"/>
    </row>
    <row r="94" spans="1:57" s="31" customFormat="1" ht="17.25" customHeight="1" x14ac:dyDescent="0.2">
      <c r="A94" s="72">
        <v>77</v>
      </c>
      <c r="B94" s="234"/>
      <c r="C94" s="234"/>
      <c r="D94" s="234"/>
      <c r="E94" s="234"/>
      <c r="F94" s="234"/>
      <c r="G94" s="234"/>
      <c r="H94" s="235"/>
      <c r="I94" s="235"/>
      <c r="J94" s="235"/>
      <c r="K94" s="235"/>
      <c r="L94" s="235"/>
      <c r="M94" s="235"/>
      <c r="N94" s="235"/>
      <c r="O94" s="235"/>
      <c r="P94" s="235"/>
      <c r="Q94" s="235"/>
      <c r="R94" s="235"/>
      <c r="S94" s="231"/>
      <c r="T94" s="232"/>
      <c r="U94" s="233"/>
      <c r="V94" s="230"/>
      <c r="W94" s="230"/>
      <c r="X94" s="230"/>
      <c r="Y94" s="181"/>
      <c r="Z94" s="231"/>
      <c r="AA94" s="232"/>
      <c r="AB94" s="233"/>
      <c r="AC94" s="180">
        <f t="shared" si="10"/>
        <v>0</v>
      </c>
      <c r="AD94" s="180">
        <f t="shared" si="11"/>
        <v>0</v>
      </c>
      <c r="AE94" s="180">
        <f t="shared" si="12"/>
        <v>0</v>
      </c>
      <c r="AF94" s="180">
        <f t="shared" si="13"/>
        <v>0</v>
      </c>
      <c r="AG94" s="180">
        <f t="shared" si="14"/>
        <v>0</v>
      </c>
      <c r="AH94" s="180">
        <f t="shared" si="15"/>
        <v>0</v>
      </c>
      <c r="AI94" s="180">
        <f t="shared" si="16"/>
        <v>0</v>
      </c>
      <c r="AJ94" s="180">
        <f t="shared" si="17"/>
        <v>0</v>
      </c>
      <c r="AK94" s="193">
        <f t="shared" si="18"/>
        <v>0</v>
      </c>
      <c r="AL94" s="70"/>
      <c r="AN94" s="155"/>
      <c r="AO94" s="155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33"/>
      <c r="BB94" s="133"/>
      <c r="BC94" s="133"/>
      <c r="BD94" s="133"/>
      <c r="BE94" s="133"/>
    </row>
    <row r="95" spans="1:57" s="31" customFormat="1" ht="17.25" customHeight="1" x14ac:dyDescent="0.2">
      <c r="A95" s="72">
        <v>78</v>
      </c>
      <c r="B95" s="234"/>
      <c r="C95" s="234"/>
      <c r="D95" s="234"/>
      <c r="E95" s="234"/>
      <c r="F95" s="234"/>
      <c r="G95" s="234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35"/>
      <c r="S95" s="231"/>
      <c r="T95" s="232"/>
      <c r="U95" s="233"/>
      <c r="V95" s="230"/>
      <c r="W95" s="230"/>
      <c r="X95" s="230"/>
      <c r="Y95" s="181"/>
      <c r="Z95" s="231"/>
      <c r="AA95" s="232"/>
      <c r="AB95" s="233"/>
      <c r="AC95" s="180">
        <f t="shared" si="10"/>
        <v>0</v>
      </c>
      <c r="AD95" s="180">
        <f t="shared" si="11"/>
        <v>0</v>
      </c>
      <c r="AE95" s="180">
        <f t="shared" si="12"/>
        <v>0</v>
      </c>
      <c r="AF95" s="180">
        <f t="shared" si="13"/>
        <v>0</v>
      </c>
      <c r="AG95" s="180">
        <f t="shared" si="14"/>
        <v>0</v>
      </c>
      <c r="AH95" s="180">
        <f t="shared" si="15"/>
        <v>0</v>
      </c>
      <c r="AI95" s="180">
        <f t="shared" si="16"/>
        <v>0</v>
      </c>
      <c r="AJ95" s="180">
        <f t="shared" si="17"/>
        <v>0</v>
      </c>
      <c r="AK95" s="193">
        <f t="shared" si="18"/>
        <v>0</v>
      </c>
      <c r="AL95" s="70"/>
      <c r="AN95" s="155"/>
      <c r="AO95" s="155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33"/>
      <c r="BB95" s="133"/>
      <c r="BC95" s="133"/>
      <c r="BD95" s="133"/>
      <c r="BE95" s="133"/>
    </row>
    <row r="96" spans="1:57" s="31" customFormat="1" ht="17.25" customHeight="1" x14ac:dyDescent="0.2">
      <c r="A96" s="72">
        <v>79</v>
      </c>
      <c r="B96" s="234"/>
      <c r="C96" s="234"/>
      <c r="D96" s="234"/>
      <c r="E96" s="234"/>
      <c r="F96" s="234"/>
      <c r="G96" s="234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1"/>
      <c r="T96" s="232"/>
      <c r="U96" s="233"/>
      <c r="V96" s="230"/>
      <c r="W96" s="230"/>
      <c r="X96" s="230"/>
      <c r="Y96" s="181"/>
      <c r="Z96" s="231"/>
      <c r="AA96" s="232"/>
      <c r="AB96" s="233"/>
      <c r="AC96" s="180">
        <f t="shared" si="10"/>
        <v>0</v>
      </c>
      <c r="AD96" s="180">
        <f t="shared" si="11"/>
        <v>0</v>
      </c>
      <c r="AE96" s="180">
        <f t="shared" si="12"/>
        <v>0</v>
      </c>
      <c r="AF96" s="180">
        <f t="shared" si="13"/>
        <v>0</v>
      </c>
      <c r="AG96" s="180">
        <f t="shared" si="14"/>
        <v>0</v>
      </c>
      <c r="AH96" s="180">
        <f t="shared" si="15"/>
        <v>0</v>
      </c>
      <c r="AI96" s="180">
        <f t="shared" si="16"/>
        <v>0</v>
      </c>
      <c r="AJ96" s="180">
        <f t="shared" si="17"/>
        <v>0</v>
      </c>
      <c r="AK96" s="193">
        <f t="shared" si="18"/>
        <v>0</v>
      </c>
      <c r="AL96" s="70"/>
      <c r="AN96" s="155"/>
      <c r="AO96" s="155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33"/>
      <c r="BB96" s="133"/>
      <c r="BC96" s="133"/>
      <c r="BD96" s="133"/>
      <c r="BE96" s="133"/>
    </row>
    <row r="97" spans="1:57" s="31" customFormat="1" ht="17.25" customHeight="1" x14ac:dyDescent="0.2">
      <c r="A97" s="72">
        <v>80</v>
      </c>
      <c r="B97" s="234"/>
      <c r="C97" s="234"/>
      <c r="D97" s="234"/>
      <c r="E97" s="234"/>
      <c r="F97" s="234"/>
      <c r="G97" s="234"/>
      <c r="H97" s="235"/>
      <c r="I97" s="235"/>
      <c r="J97" s="235"/>
      <c r="K97" s="235"/>
      <c r="L97" s="235"/>
      <c r="M97" s="235"/>
      <c r="N97" s="235"/>
      <c r="O97" s="235"/>
      <c r="P97" s="235"/>
      <c r="Q97" s="235"/>
      <c r="R97" s="235"/>
      <c r="S97" s="231"/>
      <c r="T97" s="232"/>
      <c r="U97" s="233"/>
      <c r="V97" s="230"/>
      <c r="W97" s="230"/>
      <c r="X97" s="230"/>
      <c r="Y97" s="181"/>
      <c r="Z97" s="231"/>
      <c r="AA97" s="232"/>
      <c r="AB97" s="233"/>
      <c r="AC97" s="180">
        <f t="shared" si="10"/>
        <v>0</v>
      </c>
      <c r="AD97" s="180">
        <f t="shared" si="11"/>
        <v>0</v>
      </c>
      <c r="AE97" s="180">
        <f t="shared" si="12"/>
        <v>0</v>
      </c>
      <c r="AF97" s="180">
        <f t="shared" si="13"/>
        <v>0</v>
      </c>
      <c r="AG97" s="180">
        <f t="shared" si="14"/>
        <v>0</v>
      </c>
      <c r="AH97" s="180">
        <f t="shared" si="15"/>
        <v>0</v>
      </c>
      <c r="AI97" s="180">
        <f t="shared" si="16"/>
        <v>0</v>
      </c>
      <c r="AJ97" s="180">
        <f t="shared" si="17"/>
        <v>0</v>
      </c>
      <c r="AK97" s="193">
        <f t="shared" si="18"/>
        <v>0</v>
      </c>
      <c r="AL97" s="70"/>
      <c r="AN97" s="155"/>
      <c r="AO97" s="155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33"/>
      <c r="BB97" s="133"/>
      <c r="BC97" s="133"/>
      <c r="BD97" s="133"/>
      <c r="BE97" s="133"/>
    </row>
    <row r="98" spans="1:57" s="31" customFormat="1" ht="17.25" customHeight="1" x14ac:dyDescent="0.2">
      <c r="A98" s="72">
        <v>81</v>
      </c>
      <c r="B98" s="234"/>
      <c r="C98" s="234"/>
      <c r="D98" s="234"/>
      <c r="E98" s="234"/>
      <c r="F98" s="234"/>
      <c r="G98" s="234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1"/>
      <c r="T98" s="232"/>
      <c r="U98" s="233"/>
      <c r="V98" s="230"/>
      <c r="W98" s="230"/>
      <c r="X98" s="230"/>
      <c r="Y98" s="181"/>
      <c r="Z98" s="231"/>
      <c r="AA98" s="232"/>
      <c r="AB98" s="233"/>
      <c r="AC98" s="180">
        <f t="shared" si="10"/>
        <v>0</v>
      </c>
      <c r="AD98" s="180">
        <f t="shared" si="11"/>
        <v>0</v>
      </c>
      <c r="AE98" s="180">
        <f t="shared" si="12"/>
        <v>0</v>
      </c>
      <c r="AF98" s="180">
        <f t="shared" si="13"/>
        <v>0</v>
      </c>
      <c r="AG98" s="180">
        <f t="shared" si="14"/>
        <v>0</v>
      </c>
      <c r="AH98" s="180">
        <f t="shared" si="15"/>
        <v>0</v>
      </c>
      <c r="AI98" s="180">
        <f t="shared" si="16"/>
        <v>0</v>
      </c>
      <c r="AJ98" s="180">
        <f t="shared" si="17"/>
        <v>0</v>
      </c>
      <c r="AK98" s="193">
        <f t="shared" si="18"/>
        <v>0</v>
      </c>
      <c r="AL98" s="70"/>
      <c r="AN98" s="155"/>
      <c r="AO98" s="155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33"/>
      <c r="BB98" s="133"/>
      <c r="BC98" s="133"/>
      <c r="BD98" s="133"/>
      <c r="BE98" s="133"/>
    </row>
    <row r="99" spans="1:57" s="31" customFormat="1" ht="17.25" customHeight="1" x14ac:dyDescent="0.2">
      <c r="A99" s="72">
        <v>82</v>
      </c>
      <c r="B99" s="234"/>
      <c r="C99" s="234"/>
      <c r="D99" s="234"/>
      <c r="E99" s="234"/>
      <c r="F99" s="234"/>
      <c r="G99" s="234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1"/>
      <c r="T99" s="232"/>
      <c r="U99" s="233"/>
      <c r="V99" s="230"/>
      <c r="W99" s="230"/>
      <c r="X99" s="230"/>
      <c r="Y99" s="181"/>
      <c r="Z99" s="231"/>
      <c r="AA99" s="232"/>
      <c r="AB99" s="233"/>
      <c r="AC99" s="180">
        <f t="shared" si="10"/>
        <v>0</v>
      </c>
      <c r="AD99" s="180">
        <f t="shared" si="11"/>
        <v>0</v>
      </c>
      <c r="AE99" s="180">
        <f t="shared" si="12"/>
        <v>0</v>
      </c>
      <c r="AF99" s="180">
        <f t="shared" si="13"/>
        <v>0</v>
      </c>
      <c r="AG99" s="180">
        <f t="shared" si="14"/>
        <v>0</v>
      </c>
      <c r="AH99" s="180">
        <f t="shared" si="15"/>
        <v>0</v>
      </c>
      <c r="AI99" s="180">
        <f t="shared" si="16"/>
        <v>0</v>
      </c>
      <c r="AJ99" s="180">
        <f t="shared" si="17"/>
        <v>0</v>
      </c>
      <c r="AK99" s="193">
        <f t="shared" si="18"/>
        <v>0</v>
      </c>
      <c r="AL99" s="70"/>
      <c r="AN99" s="155"/>
      <c r="AO99" s="155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33"/>
      <c r="BB99" s="133"/>
      <c r="BC99" s="133"/>
      <c r="BD99" s="133"/>
      <c r="BE99" s="133"/>
    </row>
    <row r="100" spans="1:57" s="31" customFormat="1" ht="17.25" customHeight="1" x14ac:dyDescent="0.2">
      <c r="A100" s="72">
        <v>83</v>
      </c>
      <c r="B100" s="234"/>
      <c r="C100" s="234"/>
      <c r="D100" s="234"/>
      <c r="E100" s="234"/>
      <c r="F100" s="234"/>
      <c r="G100" s="234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1"/>
      <c r="T100" s="232"/>
      <c r="U100" s="233"/>
      <c r="V100" s="230"/>
      <c r="W100" s="230"/>
      <c r="X100" s="230"/>
      <c r="Y100" s="181"/>
      <c r="Z100" s="231"/>
      <c r="AA100" s="232"/>
      <c r="AB100" s="233"/>
      <c r="AC100" s="180">
        <f t="shared" si="10"/>
        <v>0</v>
      </c>
      <c r="AD100" s="180">
        <f t="shared" si="11"/>
        <v>0</v>
      </c>
      <c r="AE100" s="180">
        <f t="shared" si="12"/>
        <v>0</v>
      </c>
      <c r="AF100" s="180">
        <f t="shared" si="13"/>
        <v>0</v>
      </c>
      <c r="AG100" s="180">
        <f t="shared" si="14"/>
        <v>0</v>
      </c>
      <c r="AH100" s="180">
        <f t="shared" si="15"/>
        <v>0</v>
      </c>
      <c r="AI100" s="180">
        <f t="shared" si="16"/>
        <v>0</v>
      </c>
      <c r="AJ100" s="180">
        <f t="shared" si="17"/>
        <v>0</v>
      </c>
      <c r="AK100" s="193">
        <f t="shared" si="18"/>
        <v>0</v>
      </c>
      <c r="AL100" s="70"/>
      <c r="AN100" s="155"/>
      <c r="AO100" s="155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33"/>
      <c r="BB100" s="133"/>
      <c r="BC100" s="133"/>
      <c r="BD100" s="133"/>
      <c r="BE100" s="133"/>
    </row>
    <row r="101" spans="1:57" s="31" customFormat="1" ht="17.25" customHeight="1" x14ac:dyDescent="0.2">
      <c r="A101" s="72">
        <v>84</v>
      </c>
      <c r="B101" s="234"/>
      <c r="C101" s="234"/>
      <c r="D101" s="234"/>
      <c r="E101" s="234"/>
      <c r="F101" s="234"/>
      <c r="G101" s="234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1"/>
      <c r="T101" s="232"/>
      <c r="U101" s="233"/>
      <c r="V101" s="230"/>
      <c r="W101" s="230"/>
      <c r="X101" s="230"/>
      <c r="Y101" s="181"/>
      <c r="Z101" s="231"/>
      <c r="AA101" s="232"/>
      <c r="AB101" s="233"/>
      <c r="AC101" s="180">
        <f t="shared" si="10"/>
        <v>0</v>
      </c>
      <c r="AD101" s="180">
        <f t="shared" si="11"/>
        <v>0</v>
      </c>
      <c r="AE101" s="180">
        <f t="shared" si="12"/>
        <v>0</v>
      </c>
      <c r="AF101" s="180">
        <f t="shared" si="13"/>
        <v>0</v>
      </c>
      <c r="AG101" s="180">
        <f t="shared" si="14"/>
        <v>0</v>
      </c>
      <c r="AH101" s="180">
        <f t="shared" si="15"/>
        <v>0</v>
      </c>
      <c r="AI101" s="180">
        <f t="shared" si="16"/>
        <v>0</v>
      </c>
      <c r="AJ101" s="180">
        <f t="shared" si="17"/>
        <v>0</v>
      </c>
      <c r="AK101" s="193">
        <f t="shared" si="18"/>
        <v>0</v>
      </c>
      <c r="AL101" s="70"/>
      <c r="AN101" s="155"/>
      <c r="AO101" s="155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33"/>
      <c r="BB101" s="133"/>
      <c r="BC101" s="133"/>
      <c r="BD101" s="133"/>
      <c r="BE101" s="133"/>
    </row>
    <row r="102" spans="1:57" s="31" customFormat="1" ht="17.25" customHeight="1" x14ac:dyDescent="0.2">
      <c r="A102" s="72">
        <v>85</v>
      </c>
      <c r="B102" s="234"/>
      <c r="C102" s="234"/>
      <c r="D102" s="234"/>
      <c r="E102" s="234"/>
      <c r="F102" s="234"/>
      <c r="G102" s="234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  <c r="S102" s="231"/>
      <c r="T102" s="232"/>
      <c r="U102" s="233"/>
      <c r="V102" s="230"/>
      <c r="W102" s="230"/>
      <c r="X102" s="230"/>
      <c r="Y102" s="181"/>
      <c r="Z102" s="231"/>
      <c r="AA102" s="232"/>
      <c r="AB102" s="233"/>
      <c r="AC102" s="180">
        <f t="shared" si="10"/>
        <v>0</v>
      </c>
      <c r="AD102" s="180">
        <f t="shared" si="11"/>
        <v>0</v>
      </c>
      <c r="AE102" s="180">
        <f t="shared" si="12"/>
        <v>0</v>
      </c>
      <c r="AF102" s="180">
        <f t="shared" si="13"/>
        <v>0</v>
      </c>
      <c r="AG102" s="180">
        <f t="shared" si="14"/>
        <v>0</v>
      </c>
      <c r="AH102" s="180">
        <f t="shared" si="15"/>
        <v>0</v>
      </c>
      <c r="AI102" s="180">
        <f t="shared" si="16"/>
        <v>0</v>
      </c>
      <c r="AJ102" s="180">
        <f t="shared" si="17"/>
        <v>0</v>
      </c>
      <c r="AK102" s="193">
        <f t="shared" si="18"/>
        <v>0</v>
      </c>
      <c r="AL102" s="70"/>
      <c r="AN102" s="155"/>
      <c r="AO102" s="155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33"/>
      <c r="BB102" s="133"/>
      <c r="BC102" s="133"/>
      <c r="BD102" s="133"/>
      <c r="BE102" s="133"/>
    </row>
    <row r="103" spans="1:57" s="31" customFormat="1" ht="17.25" customHeight="1" x14ac:dyDescent="0.2">
      <c r="A103" s="72">
        <v>86</v>
      </c>
      <c r="B103" s="234"/>
      <c r="C103" s="234"/>
      <c r="D103" s="234"/>
      <c r="E103" s="234"/>
      <c r="F103" s="234"/>
      <c r="G103" s="234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  <c r="R103" s="235"/>
      <c r="S103" s="231"/>
      <c r="T103" s="232"/>
      <c r="U103" s="233"/>
      <c r="V103" s="230"/>
      <c r="W103" s="230"/>
      <c r="X103" s="230"/>
      <c r="Y103" s="181"/>
      <c r="Z103" s="231"/>
      <c r="AA103" s="232"/>
      <c r="AB103" s="233"/>
      <c r="AC103" s="180">
        <f t="shared" si="10"/>
        <v>0</v>
      </c>
      <c r="AD103" s="180">
        <f t="shared" si="11"/>
        <v>0</v>
      </c>
      <c r="AE103" s="180">
        <f t="shared" si="12"/>
        <v>0</v>
      </c>
      <c r="AF103" s="180">
        <f t="shared" si="13"/>
        <v>0</v>
      </c>
      <c r="AG103" s="180">
        <f t="shared" si="14"/>
        <v>0</v>
      </c>
      <c r="AH103" s="180">
        <f t="shared" si="15"/>
        <v>0</v>
      </c>
      <c r="AI103" s="180">
        <f t="shared" si="16"/>
        <v>0</v>
      </c>
      <c r="AJ103" s="180">
        <f t="shared" si="17"/>
        <v>0</v>
      </c>
      <c r="AK103" s="193">
        <f t="shared" si="18"/>
        <v>0</v>
      </c>
      <c r="AL103" s="70"/>
      <c r="AN103" s="155"/>
      <c r="AO103" s="155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33"/>
      <c r="BB103" s="133"/>
      <c r="BC103" s="133"/>
      <c r="BD103" s="133"/>
      <c r="BE103" s="133"/>
    </row>
    <row r="104" spans="1:57" s="31" customFormat="1" ht="17.25" customHeight="1" x14ac:dyDescent="0.2">
      <c r="A104" s="72">
        <v>87</v>
      </c>
      <c r="B104" s="234"/>
      <c r="C104" s="234"/>
      <c r="D104" s="234"/>
      <c r="E104" s="234"/>
      <c r="F104" s="234"/>
      <c r="G104" s="234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1"/>
      <c r="T104" s="232"/>
      <c r="U104" s="233"/>
      <c r="V104" s="230"/>
      <c r="W104" s="230"/>
      <c r="X104" s="230"/>
      <c r="Y104" s="181"/>
      <c r="Z104" s="231"/>
      <c r="AA104" s="232"/>
      <c r="AB104" s="233"/>
      <c r="AC104" s="180">
        <f t="shared" si="10"/>
        <v>0</v>
      </c>
      <c r="AD104" s="180">
        <f t="shared" si="11"/>
        <v>0</v>
      </c>
      <c r="AE104" s="180">
        <f t="shared" si="12"/>
        <v>0</v>
      </c>
      <c r="AF104" s="180">
        <f t="shared" si="13"/>
        <v>0</v>
      </c>
      <c r="AG104" s="180">
        <f t="shared" si="14"/>
        <v>0</v>
      </c>
      <c r="AH104" s="180">
        <f t="shared" si="15"/>
        <v>0</v>
      </c>
      <c r="AI104" s="180">
        <f t="shared" si="16"/>
        <v>0</v>
      </c>
      <c r="AJ104" s="180">
        <f t="shared" si="17"/>
        <v>0</v>
      </c>
      <c r="AK104" s="193">
        <f t="shared" si="18"/>
        <v>0</v>
      </c>
      <c r="AL104" s="70"/>
      <c r="AN104" s="155"/>
      <c r="AO104" s="155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33"/>
      <c r="BB104" s="133"/>
      <c r="BC104" s="133"/>
      <c r="BD104" s="133"/>
      <c r="BE104" s="133"/>
    </row>
    <row r="105" spans="1:57" s="31" customFormat="1" ht="17.25" customHeight="1" x14ac:dyDescent="0.2">
      <c r="A105" s="72">
        <v>88</v>
      </c>
      <c r="B105" s="234"/>
      <c r="C105" s="234"/>
      <c r="D105" s="234"/>
      <c r="E105" s="234"/>
      <c r="F105" s="234"/>
      <c r="G105" s="234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  <c r="S105" s="231"/>
      <c r="T105" s="232"/>
      <c r="U105" s="233"/>
      <c r="V105" s="230"/>
      <c r="W105" s="230"/>
      <c r="X105" s="230"/>
      <c r="Y105" s="181"/>
      <c r="Z105" s="231"/>
      <c r="AA105" s="232"/>
      <c r="AB105" s="233"/>
      <c r="AC105" s="180">
        <f t="shared" si="10"/>
        <v>0</v>
      </c>
      <c r="AD105" s="180">
        <f t="shared" si="11"/>
        <v>0</v>
      </c>
      <c r="AE105" s="180">
        <f t="shared" si="12"/>
        <v>0</v>
      </c>
      <c r="AF105" s="180">
        <f t="shared" si="13"/>
        <v>0</v>
      </c>
      <c r="AG105" s="180">
        <f t="shared" si="14"/>
        <v>0</v>
      </c>
      <c r="AH105" s="180">
        <f t="shared" si="15"/>
        <v>0</v>
      </c>
      <c r="AI105" s="180">
        <f t="shared" si="16"/>
        <v>0</v>
      </c>
      <c r="AJ105" s="180">
        <f t="shared" si="17"/>
        <v>0</v>
      </c>
      <c r="AK105" s="193">
        <f t="shared" si="18"/>
        <v>0</v>
      </c>
      <c r="AL105" s="70"/>
      <c r="AN105" s="155"/>
      <c r="AO105" s="155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33"/>
      <c r="BB105" s="133"/>
      <c r="BC105" s="133"/>
      <c r="BD105" s="133"/>
      <c r="BE105" s="133"/>
    </row>
    <row r="106" spans="1:57" s="31" customFormat="1" ht="17.25" customHeight="1" x14ac:dyDescent="0.2">
      <c r="A106" s="72">
        <v>89</v>
      </c>
      <c r="B106" s="234"/>
      <c r="C106" s="234"/>
      <c r="D106" s="234"/>
      <c r="E106" s="234"/>
      <c r="F106" s="234"/>
      <c r="G106" s="234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5"/>
      <c r="S106" s="231"/>
      <c r="T106" s="232"/>
      <c r="U106" s="233"/>
      <c r="V106" s="230"/>
      <c r="W106" s="230"/>
      <c r="X106" s="230"/>
      <c r="Y106" s="181"/>
      <c r="Z106" s="231"/>
      <c r="AA106" s="232"/>
      <c r="AB106" s="233"/>
      <c r="AC106" s="180">
        <f t="shared" si="10"/>
        <v>0</v>
      </c>
      <c r="AD106" s="180">
        <f t="shared" si="11"/>
        <v>0</v>
      </c>
      <c r="AE106" s="180">
        <f t="shared" si="12"/>
        <v>0</v>
      </c>
      <c r="AF106" s="180">
        <f t="shared" si="13"/>
        <v>0</v>
      </c>
      <c r="AG106" s="180">
        <f t="shared" si="14"/>
        <v>0</v>
      </c>
      <c r="AH106" s="180">
        <f t="shared" si="15"/>
        <v>0</v>
      </c>
      <c r="AI106" s="180">
        <f t="shared" si="16"/>
        <v>0</v>
      </c>
      <c r="AJ106" s="180">
        <f t="shared" si="17"/>
        <v>0</v>
      </c>
      <c r="AK106" s="193">
        <f t="shared" si="18"/>
        <v>0</v>
      </c>
      <c r="AL106" s="70"/>
      <c r="AN106" s="155"/>
      <c r="AO106" s="155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33"/>
      <c r="BB106" s="133"/>
      <c r="BC106" s="133"/>
      <c r="BD106" s="133"/>
      <c r="BE106" s="133"/>
    </row>
    <row r="107" spans="1:57" s="31" customFormat="1" ht="17.25" customHeight="1" x14ac:dyDescent="0.2">
      <c r="A107" s="72">
        <v>90</v>
      </c>
      <c r="B107" s="234"/>
      <c r="C107" s="234"/>
      <c r="D107" s="234"/>
      <c r="E107" s="234"/>
      <c r="F107" s="234"/>
      <c r="G107" s="234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35"/>
      <c r="S107" s="231"/>
      <c r="T107" s="232"/>
      <c r="U107" s="233"/>
      <c r="V107" s="230"/>
      <c r="W107" s="230"/>
      <c r="X107" s="230"/>
      <c r="Y107" s="181"/>
      <c r="Z107" s="231"/>
      <c r="AA107" s="232"/>
      <c r="AB107" s="233"/>
      <c r="AC107" s="180">
        <f t="shared" si="10"/>
        <v>0</v>
      </c>
      <c r="AD107" s="180">
        <f t="shared" si="11"/>
        <v>0</v>
      </c>
      <c r="AE107" s="180">
        <f t="shared" si="12"/>
        <v>0</v>
      </c>
      <c r="AF107" s="180">
        <f t="shared" si="13"/>
        <v>0</v>
      </c>
      <c r="AG107" s="180">
        <f t="shared" si="14"/>
        <v>0</v>
      </c>
      <c r="AH107" s="180">
        <f t="shared" si="15"/>
        <v>0</v>
      </c>
      <c r="AI107" s="180">
        <f t="shared" si="16"/>
        <v>0</v>
      </c>
      <c r="AJ107" s="180">
        <f t="shared" si="17"/>
        <v>0</v>
      </c>
      <c r="AK107" s="193">
        <f t="shared" si="18"/>
        <v>0</v>
      </c>
      <c r="AL107" s="70"/>
      <c r="AN107" s="155"/>
      <c r="AO107" s="155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33"/>
      <c r="BB107" s="133"/>
      <c r="BC107" s="133"/>
      <c r="BD107" s="133"/>
      <c r="BE107" s="133"/>
    </row>
    <row r="108" spans="1:57" s="31" customFormat="1" ht="17.25" customHeight="1" x14ac:dyDescent="0.2">
      <c r="A108" s="72">
        <v>91</v>
      </c>
      <c r="B108" s="234"/>
      <c r="C108" s="234"/>
      <c r="D108" s="234"/>
      <c r="E108" s="234"/>
      <c r="F108" s="234"/>
      <c r="G108" s="234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1"/>
      <c r="T108" s="232"/>
      <c r="U108" s="233"/>
      <c r="V108" s="230"/>
      <c r="W108" s="230"/>
      <c r="X108" s="230"/>
      <c r="Y108" s="181"/>
      <c r="Z108" s="231"/>
      <c r="AA108" s="232"/>
      <c r="AB108" s="233"/>
      <c r="AC108" s="180">
        <f t="shared" si="10"/>
        <v>0</v>
      </c>
      <c r="AD108" s="180">
        <f t="shared" si="11"/>
        <v>0</v>
      </c>
      <c r="AE108" s="180">
        <f t="shared" si="12"/>
        <v>0</v>
      </c>
      <c r="AF108" s="180">
        <f t="shared" si="13"/>
        <v>0</v>
      </c>
      <c r="AG108" s="180">
        <f t="shared" si="14"/>
        <v>0</v>
      </c>
      <c r="AH108" s="180">
        <f t="shared" si="15"/>
        <v>0</v>
      </c>
      <c r="AI108" s="180">
        <f t="shared" si="16"/>
        <v>0</v>
      </c>
      <c r="AJ108" s="180">
        <f t="shared" si="17"/>
        <v>0</v>
      </c>
      <c r="AK108" s="193">
        <f t="shared" si="18"/>
        <v>0</v>
      </c>
      <c r="AL108" s="70"/>
      <c r="AN108" s="155"/>
      <c r="AO108" s="155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33"/>
      <c r="BB108" s="133"/>
      <c r="BC108" s="133"/>
      <c r="BD108" s="133"/>
      <c r="BE108" s="133"/>
    </row>
    <row r="109" spans="1:57" s="31" customFormat="1" ht="17.25" customHeight="1" x14ac:dyDescent="0.2">
      <c r="A109" s="72">
        <v>92</v>
      </c>
      <c r="B109" s="234"/>
      <c r="C109" s="234"/>
      <c r="D109" s="234"/>
      <c r="E109" s="234"/>
      <c r="F109" s="234"/>
      <c r="G109" s="234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  <c r="S109" s="231"/>
      <c r="T109" s="232"/>
      <c r="U109" s="233"/>
      <c r="V109" s="230"/>
      <c r="W109" s="230"/>
      <c r="X109" s="230"/>
      <c r="Y109" s="181"/>
      <c r="Z109" s="231"/>
      <c r="AA109" s="232"/>
      <c r="AB109" s="233"/>
      <c r="AC109" s="180">
        <f t="shared" si="10"/>
        <v>0</v>
      </c>
      <c r="AD109" s="180">
        <f t="shared" si="11"/>
        <v>0</v>
      </c>
      <c r="AE109" s="180">
        <f t="shared" si="12"/>
        <v>0</v>
      </c>
      <c r="AF109" s="180">
        <f t="shared" si="13"/>
        <v>0</v>
      </c>
      <c r="AG109" s="180">
        <f t="shared" si="14"/>
        <v>0</v>
      </c>
      <c r="AH109" s="180">
        <f t="shared" si="15"/>
        <v>0</v>
      </c>
      <c r="AI109" s="180">
        <f t="shared" si="16"/>
        <v>0</v>
      </c>
      <c r="AJ109" s="180">
        <f t="shared" si="17"/>
        <v>0</v>
      </c>
      <c r="AK109" s="193">
        <f t="shared" si="18"/>
        <v>0</v>
      </c>
      <c r="AL109" s="70"/>
      <c r="AN109" s="155"/>
      <c r="AO109" s="155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33"/>
      <c r="BB109" s="133"/>
      <c r="BC109" s="133"/>
      <c r="BD109" s="133"/>
      <c r="BE109" s="133"/>
    </row>
    <row r="110" spans="1:57" s="31" customFormat="1" ht="17.25" customHeight="1" x14ac:dyDescent="0.2">
      <c r="A110" s="72">
        <v>93</v>
      </c>
      <c r="B110" s="234"/>
      <c r="C110" s="234"/>
      <c r="D110" s="234"/>
      <c r="E110" s="234"/>
      <c r="F110" s="234"/>
      <c r="G110" s="234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1"/>
      <c r="T110" s="232"/>
      <c r="U110" s="233"/>
      <c r="V110" s="230"/>
      <c r="W110" s="230"/>
      <c r="X110" s="230"/>
      <c r="Y110" s="181"/>
      <c r="Z110" s="231"/>
      <c r="AA110" s="232"/>
      <c r="AB110" s="233"/>
      <c r="AC110" s="180">
        <f t="shared" si="10"/>
        <v>0</v>
      </c>
      <c r="AD110" s="180">
        <f t="shared" si="11"/>
        <v>0</v>
      </c>
      <c r="AE110" s="180">
        <f t="shared" si="12"/>
        <v>0</v>
      </c>
      <c r="AF110" s="180">
        <f t="shared" si="13"/>
        <v>0</v>
      </c>
      <c r="AG110" s="180">
        <f t="shared" si="14"/>
        <v>0</v>
      </c>
      <c r="AH110" s="180">
        <f t="shared" si="15"/>
        <v>0</v>
      </c>
      <c r="AI110" s="180">
        <f t="shared" si="16"/>
        <v>0</v>
      </c>
      <c r="AJ110" s="180">
        <f t="shared" si="17"/>
        <v>0</v>
      </c>
      <c r="AK110" s="193">
        <f t="shared" si="18"/>
        <v>0</v>
      </c>
      <c r="AL110" s="70"/>
      <c r="AN110" s="155"/>
      <c r="AO110" s="155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33"/>
      <c r="BB110" s="133"/>
      <c r="BC110" s="133"/>
      <c r="BD110" s="133"/>
      <c r="BE110" s="133"/>
    </row>
    <row r="111" spans="1:57" s="31" customFormat="1" ht="17.25" customHeight="1" x14ac:dyDescent="0.2">
      <c r="A111" s="72">
        <v>94</v>
      </c>
      <c r="B111" s="234"/>
      <c r="C111" s="234"/>
      <c r="D111" s="234"/>
      <c r="E111" s="234"/>
      <c r="F111" s="234"/>
      <c r="G111" s="234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1"/>
      <c r="T111" s="232"/>
      <c r="U111" s="233"/>
      <c r="V111" s="230"/>
      <c r="W111" s="230"/>
      <c r="X111" s="230"/>
      <c r="Y111" s="181"/>
      <c r="Z111" s="231"/>
      <c r="AA111" s="232"/>
      <c r="AB111" s="233"/>
      <c r="AC111" s="180">
        <f t="shared" si="10"/>
        <v>0</v>
      </c>
      <c r="AD111" s="180">
        <f t="shared" si="11"/>
        <v>0</v>
      </c>
      <c r="AE111" s="180">
        <f t="shared" si="12"/>
        <v>0</v>
      </c>
      <c r="AF111" s="180">
        <f t="shared" si="13"/>
        <v>0</v>
      </c>
      <c r="AG111" s="180">
        <f t="shared" si="14"/>
        <v>0</v>
      </c>
      <c r="AH111" s="180">
        <f t="shared" si="15"/>
        <v>0</v>
      </c>
      <c r="AI111" s="180">
        <f t="shared" si="16"/>
        <v>0</v>
      </c>
      <c r="AJ111" s="180">
        <f t="shared" si="17"/>
        <v>0</v>
      </c>
      <c r="AK111" s="193">
        <f t="shared" si="18"/>
        <v>0</v>
      </c>
      <c r="AL111" s="70"/>
      <c r="AN111" s="155"/>
      <c r="AO111" s="155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33"/>
      <c r="BB111" s="133"/>
      <c r="BC111" s="133"/>
      <c r="BD111" s="133"/>
      <c r="BE111" s="133"/>
    </row>
    <row r="112" spans="1:57" s="31" customFormat="1" ht="17.25" customHeight="1" x14ac:dyDescent="0.2">
      <c r="A112" s="72">
        <v>95</v>
      </c>
      <c r="B112" s="234"/>
      <c r="C112" s="234"/>
      <c r="D112" s="234"/>
      <c r="E112" s="234"/>
      <c r="F112" s="234"/>
      <c r="G112" s="234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1"/>
      <c r="T112" s="232"/>
      <c r="U112" s="233"/>
      <c r="V112" s="230"/>
      <c r="W112" s="230"/>
      <c r="X112" s="230"/>
      <c r="Y112" s="181"/>
      <c r="Z112" s="231"/>
      <c r="AA112" s="232"/>
      <c r="AB112" s="233"/>
      <c r="AC112" s="180">
        <f t="shared" si="10"/>
        <v>0</v>
      </c>
      <c r="AD112" s="180">
        <f t="shared" si="11"/>
        <v>0</v>
      </c>
      <c r="AE112" s="180">
        <f t="shared" si="12"/>
        <v>0</v>
      </c>
      <c r="AF112" s="180">
        <f t="shared" si="13"/>
        <v>0</v>
      </c>
      <c r="AG112" s="180">
        <f t="shared" si="14"/>
        <v>0</v>
      </c>
      <c r="AH112" s="180">
        <f t="shared" si="15"/>
        <v>0</v>
      </c>
      <c r="AI112" s="180">
        <f t="shared" si="16"/>
        <v>0</v>
      </c>
      <c r="AJ112" s="180">
        <f t="shared" si="17"/>
        <v>0</v>
      </c>
      <c r="AK112" s="193">
        <f t="shared" si="18"/>
        <v>0</v>
      </c>
      <c r="AL112" s="70"/>
      <c r="AN112" s="155"/>
      <c r="AO112" s="155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33"/>
      <c r="BB112" s="133"/>
      <c r="BC112" s="133"/>
      <c r="BD112" s="133"/>
      <c r="BE112" s="133"/>
    </row>
    <row r="113" spans="1:57" s="31" customFormat="1" ht="17.25" customHeight="1" x14ac:dyDescent="0.2">
      <c r="A113" s="72">
        <v>96</v>
      </c>
      <c r="B113" s="234"/>
      <c r="C113" s="234"/>
      <c r="D113" s="234"/>
      <c r="E113" s="234"/>
      <c r="F113" s="234"/>
      <c r="G113" s="234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  <c r="R113" s="235"/>
      <c r="S113" s="231"/>
      <c r="T113" s="232"/>
      <c r="U113" s="233"/>
      <c r="V113" s="230"/>
      <c r="W113" s="230"/>
      <c r="X113" s="230"/>
      <c r="Y113" s="181"/>
      <c r="Z113" s="231"/>
      <c r="AA113" s="232"/>
      <c r="AB113" s="233"/>
      <c r="AC113" s="180">
        <f t="shared" si="10"/>
        <v>0</v>
      </c>
      <c r="AD113" s="180">
        <f t="shared" si="11"/>
        <v>0</v>
      </c>
      <c r="AE113" s="180">
        <f t="shared" si="12"/>
        <v>0</v>
      </c>
      <c r="AF113" s="180">
        <f t="shared" si="13"/>
        <v>0</v>
      </c>
      <c r="AG113" s="180">
        <f t="shared" si="14"/>
        <v>0</v>
      </c>
      <c r="AH113" s="180">
        <f t="shared" si="15"/>
        <v>0</v>
      </c>
      <c r="AI113" s="180">
        <f t="shared" si="16"/>
        <v>0</v>
      </c>
      <c r="AJ113" s="180">
        <f t="shared" si="17"/>
        <v>0</v>
      </c>
      <c r="AK113" s="193">
        <f t="shared" si="18"/>
        <v>0</v>
      </c>
      <c r="AL113" s="70"/>
      <c r="AN113" s="155"/>
      <c r="AO113" s="155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33"/>
      <c r="BB113" s="133"/>
      <c r="BC113" s="133"/>
      <c r="BD113" s="133"/>
      <c r="BE113" s="133"/>
    </row>
    <row r="114" spans="1:57" s="31" customFormat="1" ht="17.25" customHeight="1" x14ac:dyDescent="0.2">
      <c r="A114" s="72">
        <v>97</v>
      </c>
      <c r="B114" s="234"/>
      <c r="C114" s="234"/>
      <c r="D114" s="234"/>
      <c r="E114" s="234"/>
      <c r="F114" s="234"/>
      <c r="G114" s="234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  <c r="R114" s="235"/>
      <c r="S114" s="231"/>
      <c r="T114" s="232"/>
      <c r="U114" s="233"/>
      <c r="V114" s="230"/>
      <c r="W114" s="230"/>
      <c r="X114" s="230"/>
      <c r="Y114" s="181"/>
      <c r="Z114" s="231"/>
      <c r="AA114" s="232"/>
      <c r="AB114" s="233"/>
      <c r="AC114" s="180">
        <f t="shared" si="10"/>
        <v>0</v>
      </c>
      <c r="AD114" s="180">
        <f t="shared" si="11"/>
        <v>0</v>
      </c>
      <c r="AE114" s="180">
        <f t="shared" si="12"/>
        <v>0</v>
      </c>
      <c r="AF114" s="180">
        <f t="shared" si="13"/>
        <v>0</v>
      </c>
      <c r="AG114" s="180">
        <f t="shared" si="14"/>
        <v>0</v>
      </c>
      <c r="AH114" s="180">
        <f t="shared" si="15"/>
        <v>0</v>
      </c>
      <c r="AI114" s="180">
        <f t="shared" si="16"/>
        <v>0</v>
      </c>
      <c r="AJ114" s="180">
        <f t="shared" si="17"/>
        <v>0</v>
      </c>
      <c r="AK114" s="193">
        <f t="shared" si="18"/>
        <v>0</v>
      </c>
      <c r="AL114" s="70"/>
      <c r="AN114" s="155"/>
      <c r="AO114" s="155"/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33"/>
      <c r="BB114" s="133"/>
      <c r="BC114" s="133"/>
      <c r="BD114" s="133"/>
      <c r="BE114" s="133"/>
    </row>
    <row r="115" spans="1:57" s="31" customFormat="1" ht="17.25" customHeight="1" x14ac:dyDescent="0.2">
      <c r="A115" s="72">
        <v>98</v>
      </c>
      <c r="B115" s="234"/>
      <c r="C115" s="234"/>
      <c r="D115" s="234"/>
      <c r="E115" s="234"/>
      <c r="F115" s="234"/>
      <c r="G115" s="234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  <c r="R115" s="235"/>
      <c r="S115" s="231"/>
      <c r="T115" s="232"/>
      <c r="U115" s="233"/>
      <c r="V115" s="230"/>
      <c r="W115" s="230"/>
      <c r="X115" s="230"/>
      <c r="Y115" s="181"/>
      <c r="Z115" s="231"/>
      <c r="AA115" s="232"/>
      <c r="AB115" s="233"/>
      <c r="AC115" s="180">
        <f t="shared" si="10"/>
        <v>0</v>
      </c>
      <c r="AD115" s="180">
        <f t="shared" si="11"/>
        <v>0</v>
      </c>
      <c r="AE115" s="180">
        <f t="shared" si="12"/>
        <v>0</v>
      </c>
      <c r="AF115" s="180">
        <f t="shared" si="13"/>
        <v>0</v>
      </c>
      <c r="AG115" s="180">
        <f t="shared" si="14"/>
        <v>0</v>
      </c>
      <c r="AH115" s="180">
        <f t="shared" si="15"/>
        <v>0</v>
      </c>
      <c r="AI115" s="180">
        <f t="shared" si="16"/>
        <v>0</v>
      </c>
      <c r="AJ115" s="180">
        <f t="shared" si="17"/>
        <v>0</v>
      </c>
      <c r="AK115" s="193">
        <f t="shared" si="18"/>
        <v>0</v>
      </c>
      <c r="AL115" s="70"/>
      <c r="AN115" s="155"/>
      <c r="AO115" s="155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33"/>
      <c r="BB115" s="133"/>
      <c r="BC115" s="133"/>
      <c r="BD115" s="133"/>
      <c r="BE115" s="133"/>
    </row>
    <row r="116" spans="1:57" s="31" customFormat="1" ht="17.25" customHeight="1" x14ac:dyDescent="0.2">
      <c r="A116" s="72">
        <v>99</v>
      </c>
      <c r="B116" s="234"/>
      <c r="C116" s="234"/>
      <c r="D116" s="234"/>
      <c r="E116" s="234"/>
      <c r="F116" s="234"/>
      <c r="G116" s="234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1"/>
      <c r="T116" s="232"/>
      <c r="U116" s="233"/>
      <c r="V116" s="230"/>
      <c r="W116" s="230"/>
      <c r="X116" s="230"/>
      <c r="Y116" s="181"/>
      <c r="Z116" s="231"/>
      <c r="AA116" s="232"/>
      <c r="AB116" s="233"/>
      <c r="AC116" s="180">
        <f t="shared" si="10"/>
        <v>0</v>
      </c>
      <c r="AD116" s="180">
        <f t="shared" si="11"/>
        <v>0</v>
      </c>
      <c r="AE116" s="180">
        <f t="shared" si="12"/>
        <v>0</v>
      </c>
      <c r="AF116" s="180">
        <f t="shared" si="13"/>
        <v>0</v>
      </c>
      <c r="AG116" s="180">
        <f t="shared" si="14"/>
        <v>0</v>
      </c>
      <c r="AH116" s="180">
        <f t="shared" si="15"/>
        <v>0</v>
      </c>
      <c r="AI116" s="180">
        <f t="shared" si="16"/>
        <v>0</v>
      </c>
      <c r="AJ116" s="180">
        <f t="shared" si="17"/>
        <v>0</v>
      </c>
      <c r="AK116" s="193">
        <f t="shared" si="18"/>
        <v>0</v>
      </c>
      <c r="AL116" s="70"/>
      <c r="AN116" s="155"/>
      <c r="AO116" s="155"/>
      <c r="AP116" s="118"/>
      <c r="AQ116" s="118"/>
      <c r="AR116" s="118"/>
      <c r="AS116" s="118"/>
      <c r="AT116" s="118"/>
      <c r="AU116" s="118"/>
      <c r="AV116" s="118"/>
      <c r="AW116" s="118"/>
      <c r="AX116" s="118"/>
      <c r="AY116" s="118"/>
      <c r="AZ116" s="118"/>
      <c r="BA116" s="133"/>
      <c r="BB116" s="133"/>
      <c r="BC116" s="133"/>
      <c r="BD116" s="133"/>
      <c r="BE116" s="133"/>
    </row>
    <row r="117" spans="1:57" s="31" customFormat="1" ht="17.25" customHeight="1" x14ac:dyDescent="0.2">
      <c r="A117" s="72">
        <v>100</v>
      </c>
      <c r="B117" s="234"/>
      <c r="C117" s="234"/>
      <c r="D117" s="234"/>
      <c r="E117" s="234"/>
      <c r="F117" s="234"/>
      <c r="G117" s="234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1"/>
      <c r="T117" s="232"/>
      <c r="U117" s="233"/>
      <c r="V117" s="230"/>
      <c r="W117" s="230"/>
      <c r="X117" s="230"/>
      <c r="Y117" s="181"/>
      <c r="Z117" s="231"/>
      <c r="AA117" s="232"/>
      <c r="AB117" s="233"/>
      <c r="AC117" s="180">
        <f t="shared" si="10"/>
        <v>0</v>
      </c>
      <c r="AD117" s="180">
        <f t="shared" si="11"/>
        <v>0</v>
      </c>
      <c r="AE117" s="180">
        <f t="shared" si="12"/>
        <v>0</v>
      </c>
      <c r="AF117" s="180">
        <f t="shared" si="13"/>
        <v>0</v>
      </c>
      <c r="AG117" s="180">
        <f t="shared" si="14"/>
        <v>0</v>
      </c>
      <c r="AH117" s="180">
        <f t="shared" si="15"/>
        <v>0</v>
      </c>
      <c r="AI117" s="180">
        <f t="shared" si="16"/>
        <v>0</v>
      </c>
      <c r="AJ117" s="180">
        <f t="shared" si="17"/>
        <v>0</v>
      </c>
      <c r="AK117" s="193">
        <f t="shared" si="18"/>
        <v>0</v>
      </c>
      <c r="AL117" s="70"/>
      <c r="AN117" s="155"/>
      <c r="AO117" s="155"/>
      <c r="AP117" s="118"/>
      <c r="AQ117" s="118"/>
      <c r="AR117" s="118"/>
      <c r="AS117" s="118"/>
      <c r="AT117" s="118"/>
      <c r="AU117" s="118"/>
      <c r="AV117" s="118"/>
      <c r="AW117" s="118"/>
      <c r="AX117" s="118"/>
      <c r="AY117" s="118"/>
      <c r="AZ117" s="118"/>
      <c r="BA117" s="133"/>
      <c r="BB117" s="133"/>
      <c r="BC117" s="133"/>
      <c r="BD117" s="133"/>
      <c r="BE117" s="133"/>
    </row>
    <row r="118" spans="1:57" s="31" customFormat="1" ht="17.25" customHeight="1" x14ac:dyDescent="0.2">
      <c r="A118" s="72">
        <v>101</v>
      </c>
      <c r="B118" s="234"/>
      <c r="C118" s="234"/>
      <c r="D118" s="234"/>
      <c r="E118" s="234"/>
      <c r="F118" s="234"/>
      <c r="G118" s="234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  <c r="S118" s="231"/>
      <c r="T118" s="232"/>
      <c r="U118" s="233"/>
      <c r="V118" s="230"/>
      <c r="W118" s="230"/>
      <c r="X118" s="230"/>
      <c r="Y118" s="181"/>
      <c r="Z118" s="231"/>
      <c r="AA118" s="232"/>
      <c r="AB118" s="233"/>
      <c r="AC118" s="180">
        <f t="shared" si="10"/>
        <v>0</v>
      </c>
      <c r="AD118" s="180">
        <f t="shared" si="11"/>
        <v>0</v>
      </c>
      <c r="AE118" s="180">
        <f t="shared" si="12"/>
        <v>0</v>
      </c>
      <c r="AF118" s="180">
        <f t="shared" si="13"/>
        <v>0</v>
      </c>
      <c r="AG118" s="180">
        <f t="shared" si="14"/>
        <v>0</v>
      </c>
      <c r="AH118" s="180">
        <f t="shared" si="15"/>
        <v>0</v>
      </c>
      <c r="AI118" s="180">
        <f t="shared" si="16"/>
        <v>0</v>
      </c>
      <c r="AJ118" s="180">
        <f t="shared" si="17"/>
        <v>0</v>
      </c>
      <c r="AK118" s="193">
        <f t="shared" si="18"/>
        <v>0</v>
      </c>
      <c r="AL118" s="70"/>
      <c r="AN118" s="155"/>
      <c r="AO118" s="155"/>
      <c r="AP118" s="118"/>
      <c r="AQ118" s="118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33"/>
      <c r="BB118" s="133"/>
      <c r="BC118" s="133"/>
      <c r="BD118" s="133"/>
      <c r="BE118" s="133"/>
    </row>
    <row r="119" spans="1:57" s="31" customFormat="1" ht="17.25" customHeight="1" x14ac:dyDescent="0.2">
      <c r="A119" s="72">
        <v>102</v>
      </c>
      <c r="B119" s="234"/>
      <c r="C119" s="234"/>
      <c r="D119" s="234"/>
      <c r="E119" s="234"/>
      <c r="F119" s="234"/>
      <c r="G119" s="234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  <c r="R119" s="235"/>
      <c r="S119" s="231"/>
      <c r="T119" s="232"/>
      <c r="U119" s="233"/>
      <c r="V119" s="230"/>
      <c r="W119" s="230"/>
      <c r="X119" s="230"/>
      <c r="Y119" s="181"/>
      <c r="Z119" s="231"/>
      <c r="AA119" s="232"/>
      <c r="AB119" s="233"/>
      <c r="AC119" s="180">
        <f t="shared" si="10"/>
        <v>0</v>
      </c>
      <c r="AD119" s="180">
        <f t="shared" si="11"/>
        <v>0</v>
      </c>
      <c r="AE119" s="180">
        <f t="shared" si="12"/>
        <v>0</v>
      </c>
      <c r="AF119" s="180">
        <f t="shared" si="13"/>
        <v>0</v>
      </c>
      <c r="AG119" s="180">
        <f t="shared" si="14"/>
        <v>0</v>
      </c>
      <c r="AH119" s="180">
        <f t="shared" si="15"/>
        <v>0</v>
      </c>
      <c r="AI119" s="180">
        <f t="shared" si="16"/>
        <v>0</v>
      </c>
      <c r="AJ119" s="180">
        <f t="shared" si="17"/>
        <v>0</v>
      </c>
      <c r="AK119" s="193">
        <f t="shared" si="18"/>
        <v>0</v>
      </c>
      <c r="AL119" s="70"/>
      <c r="AN119" s="155"/>
      <c r="AO119" s="155"/>
      <c r="AP119" s="118"/>
      <c r="AQ119" s="118"/>
      <c r="AR119" s="118"/>
      <c r="AS119" s="118"/>
      <c r="AT119" s="118"/>
      <c r="AU119" s="118"/>
      <c r="AV119" s="118"/>
      <c r="AW119" s="118"/>
      <c r="AX119" s="118"/>
      <c r="AY119" s="118"/>
      <c r="AZ119" s="118"/>
      <c r="BA119" s="133"/>
      <c r="BB119" s="133"/>
      <c r="BC119" s="133"/>
      <c r="BD119" s="133"/>
      <c r="BE119" s="133"/>
    </row>
    <row r="120" spans="1:57" s="31" customFormat="1" ht="17.25" customHeight="1" x14ac:dyDescent="0.2">
      <c r="A120" s="72">
        <v>103</v>
      </c>
      <c r="B120" s="234"/>
      <c r="C120" s="234"/>
      <c r="D120" s="234"/>
      <c r="E120" s="234"/>
      <c r="F120" s="234"/>
      <c r="G120" s="234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  <c r="R120" s="235"/>
      <c r="S120" s="231"/>
      <c r="T120" s="232"/>
      <c r="U120" s="233"/>
      <c r="V120" s="230"/>
      <c r="W120" s="230"/>
      <c r="X120" s="230"/>
      <c r="Y120" s="181"/>
      <c r="Z120" s="231"/>
      <c r="AA120" s="232"/>
      <c r="AB120" s="233"/>
      <c r="AC120" s="180">
        <f t="shared" si="10"/>
        <v>0</v>
      </c>
      <c r="AD120" s="180">
        <f t="shared" si="11"/>
        <v>0</v>
      </c>
      <c r="AE120" s="180">
        <f t="shared" si="12"/>
        <v>0</v>
      </c>
      <c r="AF120" s="180">
        <f t="shared" si="13"/>
        <v>0</v>
      </c>
      <c r="AG120" s="180">
        <f t="shared" si="14"/>
        <v>0</v>
      </c>
      <c r="AH120" s="180">
        <f t="shared" si="15"/>
        <v>0</v>
      </c>
      <c r="AI120" s="180">
        <f t="shared" si="16"/>
        <v>0</v>
      </c>
      <c r="AJ120" s="180">
        <f t="shared" si="17"/>
        <v>0</v>
      </c>
      <c r="AK120" s="193">
        <f t="shared" si="18"/>
        <v>0</v>
      </c>
      <c r="AL120" s="70"/>
      <c r="AN120" s="155"/>
      <c r="AO120" s="155"/>
      <c r="AP120" s="118"/>
      <c r="AQ120" s="118"/>
      <c r="AR120" s="118"/>
      <c r="AS120" s="118"/>
      <c r="AT120" s="118"/>
      <c r="AU120" s="118"/>
      <c r="AV120" s="118"/>
      <c r="AW120" s="118"/>
      <c r="AX120" s="118"/>
      <c r="AY120" s="118"/>
      <c r="AZ120" s="118"/>
      <c r="BA120" s="133"/>
      <c r="BB120" s="133"/>
      <c r="BC120" s="133"/>
      <c r="BD120" s="133"/>
      <c r="BE120" s="133"/>
    </row>
    <row r="121" spans="1:57" s="31" customFormat="1" ht="17.25" customHeight="1" x14ac:dyDescent="0.2">
      <c r="A121" s="72">
        <v>104</v>
      </c>
      <c r="B121" s="234"/>
      <c r="C121" s="234"/>
      <c r="D121" s="234"/>
      <c r="E121" s="234"/>
      <c r="F121" s="234"/>
      <c r="G121" s="234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  <c r="R121" s="235"/>
      <c r="S121" s="231"/>
      <c r="T121" s="232"/>
      <c r="U121" s="233"/>
      <c r="V121" s="230"/>
      <c r="W121" s="230"/>
      <c r="X121" s="230"/>
      <c r="Y121" s="181"/>
      <c r="Z121" s="231"/>
      <c r="AA121" s="232"/>
      <c r="AB121" s="233"/>
      <c r="AC121" s="180">
        <f t="shared" si="10"/>
        <v>0</v>
      </c>
      <c r="AD121" s="180">
        <f t="shared" si="11"/>
        <v>0</v>
      </c>
      <c r="AE121" s="180">
        <f t="shared" si="12"/>
        <v>0</v>
      </c>
      <c r="AF121" s="180">
        <f t="shared" si="13"/>
        <v>0</v>
      </c>
      <c r="AG121" s="180">
        <f t="shared" si="14"/>
        <v>0</v>
      </c>
      <c r="AH121" s="180">
        <f t="shared" si="15"/>
        <v>0</v>
      </c>
      <c r="AI121" s="180">
        <f t="shared" si="16"/>
        <v>0</v>
      </c>
      <c r="AJ121" s="180">
        <f t="shared" si="17"/>
        <v>0</v>
      </c>
      <c r="AK121" s="193">
        <f t="shared" si="18"/>
        <v>0</v>
      </c>
      <c r="AL121" s="70"/>
      <c r="AN121" s="155"/>
      <c r="AO121" s="155"/>
      <c r="AP121" s="118"/>
      <c r="AQ121" s="118"/>
      <c r="AR121" s="118"/>
      <c r="AS121" s="118"/>
      <c r="AT121" s="118"/>
      <c r="AU121" s="118"/>
      <c r="AV121" s="118"/>
      <c r="AW121" s="118"/>
      <c r="AX121" s="118"/>
      <c r="AY121" s="118"/>
      <c r="AZ121" s="118"/>
      <c r="BA121" s="133"/>
      <c r="BB121" s="133"/>
      <c r="BC121" s="133"/>
      <c r="BD121" s="133"/>
      <c r="BE121" s="133"/>
    </row>
    <row r="122" spans="1:57" s="31" customFormat="1" ht="17.25" customHeight="1" x14ac:dyDescent="0.2">
      <c r="A122" s="72">
        <v>105</v>
      </c>
      <c r="B122" s="234"/>
      <c r="C122" s="234"/>
      <c r="D122" s="234"/>
      <c r="E122" s="234"/>
      <c r="F122" s="234"/>
      <c r="G122" s="234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  <c r="R122" s="235"/>
      <c r="S122" s="231"/>
      <c r="T122" s="232"/>
      <c r="U122" s="233"/>
      <c r="V122" s="230"/>
      <c r="W122" s="230"/>
      <c r="X122" s="230"/>
      <c r="Y122" s="181"/>
      <c r="Z122" s="231"/>
      <c r="AA122" s="232"/>
      <c r="AB122" s="233"/>
      <c r="AC122" s="180">
        <f t="shared" si="10"/>
        <v>0</v>
      </c>
      <c r="AD122" s="180">
        <f t="shared" si="11"/>
        <v>0</v>
      </c>
      <c r="AE122" s="180">
        <f t="shared" si="12"/>
        <v>0</v>
      </c>
      <c r="AF122" s="180">
        <f t="shared" si="13"/>
        <v>0</v>
      </c>
      <c r="AG122" s="180">
        <f t="shared" si="14"/>
        <v>0</v>
      </c>
      <c r="AH122" s="180">
        <f t="shared" si="15"/>
        <v>0</v>
      </c>
      <c r="AI122" s="180">
        <f t="shared" si="16"/>
        <v>0</v>
      </c>
      <c r="AJ122" s="180">
        <f t="shared" si="17"/>
        <v>0</v>
      </c>
      <c r="AK122" s="193">
        <f t="shared" si="18"/>
        <v>0</v>
      </c>
      <c r="AL122" s="70"/>
      <c r="AN122" s="155"/>
      <c r="AO122" s="155"/>
      <c r="AP122" s="118"/>
      <c r="AQ122" s="118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33"/>
      <c r="BB122" s="133"/>
      <c r="BC122" s="133"/>
      <c r="BD122" s="133"/>
      <c r="BE122" s="133"/>
    </row>
    <row r="123" spans="1:57" s="31" customFormat="1" ht="17.25" customHeight="1" x14ac:dyDescent="0.2">
      <c r="A123" s="72">
        <v>106</v>
      </c>
      <c r="B123" s="234"/>
      <c r="C123" s="234"/>
      <c r="D123" s="234"/>
      <c r="E123" s="234"/>
      <c r="F123" s="234"/>
      <c r="G123" s="234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  <c r="R123" s="235"/>
      <c r="S123" s="231"/>
      <c r="T123" s="232"/>
      <c r="U123" s="233"/>
      <c r="V123" s="230"/>
      <c r="W123" s="230"/>
      <c r="X123" s="230"/>
      <c r="Y123" s="181"/>
      <c r="Z123" s="231"/>
      <c r="AA123" s="232"/>
      <c r="AB123" s="233"/>
      <c r="AC123" s="180">
        <f t="shared" si="10"/>
        <v>0</v>
      </c>
      <c r="AD123" s="180">
        <f t="shared" si="11"/>
        <v>0</v>
      </c>
      <c r="AE123" s="180">
        <f t="shared" si="12"/>
        <v>0</v>
      </c>
      <c r="AF123" s="180">
        <f t="shared" si="13"/>
        <v>0</v>
      </c>
      <c r="AG123" s="180">
        <f t="shared" si="14"/>
        <v>0</v>
      </c>
      <c r="AH123" s="180">
        <f t="shared" si="15"/>
        <v>0</v>
      </c>
      <c r="AI123" s="180">
        <f t="shared" si="16"/>
        <v>0</v>
      </c>
      <c r="AJ123" s="180">
        <f t="shared" si="17"/>
        <v>0</v>
      </c>
      <c r="AK123" s="193">
        <f t="shared" si="18"/>
        <v>0</v>
      </c>
      <c r="AL123" s="70"/>
      <c r="AN123" s="155"/>
      <c r="AO123" s="155"/>
      <c r="AP123" s="118"/>
      <c r="AQ123" s="118"/>
      <c r="AR123" s="118"/>
      <c r="AS123" s="118"/>
      <c r="AT123" s="118"/>
      <c r="AU123" s="118"/>
      <c r="AV123" s="118"/>
      <c r="AW123" s="118"/>
      <c r="AX123" s="118"/>
      <c r="AY123" s="118"/>
      <c r="AZ123" s="118"/>
      <c r="BA123" s="133"/>
      <c r="BB123" s="133"/>
      <c r="BC123" s="133"/>
      <c r="BD123" s="133"/>
      <c r="BE123" s="133"/>
    </row>
    <row r="124" spans="1:57" s="31" customFormat="1" ht="17.25" customHeight="1" x14ac:dyDescent="0.2">
      <c r="A124" s="72">
        <v>107</v>
      </c>
      <c r="B124" s="234"/>
      <c r="C124" s="234"/>
      <c r="D124" s="234"/>
      <c r="E124" s="234"/>
      <c r="F124" s="234"/>
      <c r="G124" s="234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5"/>
      <c r="S124" s="231"/>
      <c r="T124" s="232"/>
      <c r="U124" s="233"/>
      <c r="V124" s="230"/>
      <c r="W124" s="230"/>
      <c r="X124" s="230"/>
      <c r="Y124" s="181"/>
      <c r="Z124" s="231"/>
      <c r="AA124" s="232"/>
      <c r="AB124" s="233"/>
      <c r="AC124" s="180">
        <f t="shared" si="10"/>
        <v>0</v>
      </c>
      <c r="AD124" s="180">
        <f t="shared" si="11"/>
        <v>0</v>
      </c>
      <c r="AE124" s="180">
        <f t="shared" si="12"/>
        <v>0</v>
      </c>
      <c r="AF124" s="180">
        <f t="shared" si="13"/>
        <v>0</v>
      </c>
      <c r="AG124" s="180">
        <f t="shared" si="14"/>
        <v>0</v>
      </c>
      <c r="AH124" s="180">
        <f t="shared" si="15"/>
        <v>0</v>
      </c>
      <c r="AI124" s="180">
        <f t="shared" si="16"/>
        <v>0</v>
      </c>
      <c r="AJ124" s="180">
        <f t="shared" si="17"/>
        <v>0</v>
      </c>
      <c r="AK124" s="193">
        <f t="shared" si="18"/>
        <v>0</v>
      </c>
      <c r="AL124" s="70"/>
      <c r="AN124" s="155"/>
      <c r="AO124" s="155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33"/>
      <c r="BB124" s="133"/>
      <c r="BC124" s="133"/>
      <c r="BD124" s="133"/>
      <c r="BE124" s="133"/>
    </row>
    <row r="125" spans="1:57" s="31" customFormat="1" ht="17.25" customHeight="1" x14ac:dyDescent="0.2">
      <c r="A125" s="72">
        <v>108</v>
      </c>
      <c r="B125" s="234"/>
      <c r="C125" s="234"/>
      <c r="D125" s="234"/>
      <c r="E125" s="234"/>
      <c r="F125" s="234"/>
      <c r="G125" s="234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  <c r="S125" s="231"/>
      <c r="T125" s="232"/>
      <c r="U125" s="233"/>
      <c r="V125" s="230"/>
      <c r="W125" s="230"/>
      <c r="X125" s="230"/>
      <c r="Y125" s="181"/>
      <c r="Z125" s="231"/>
      <c r="AA125" s="232"/>
      <c r="AB125" s="233"/>
      <c r="AC125" s="180">
        <f t="shared" si="10"/>
        <v>0</v>
      </c>
      <c r="AD125" s="180">
        <f t="shared" si="11"/>
        <v>0</v>
      </c>
      <c r="AE125" s="180">
        <f t="shared" si="12"/>
        <v>0</v>
      </c>
      <c r="AF125" s="180">
        <f t="shared" si="13"/>
        <v>0</v>
      </c>
      <c r="AG125" s="180">
        <f t="shared" si="14"/>
        <v>0</v>
      </c>
      <c r="AH125" s="180">
        <f t="shared" si="15"/>
        <v>0</v>
      </c>
      <c r="AI125" s="180">
        <f t="shared" si="16"/>
        <v>0</v>
      </c>
      <c r="AJ125" s="180">
        <f t="shared" si="17"/>
        <v>0</v>
      </c>
      <c r="AK125" s="193">
        <f t="shared" si="18"/>
        <v>0</v>
      </c>
      <c r="AL125" s="70"/>
      <c r="AN125" s="155"/>
      <c r="AO125" s="155"/>
      <c r="AP125" s="118"/>
      <c r="AQ125" s="118"/>
      <c r="AR125" s="118"/>
      <c r="AS125" s="118"/>
      <c r="AT125" s="118"/>
      <c r="AU125" s="118"/>
      <c r="AV125" s="118"/>
      <c r="AW125" s="118"/>
      <c r="AX125" s="118"/>
      <c r="AY125" s="118"/>
      <c r="AZ125" s="118"/>
      <c r="BA125" s="133"/>
      <c r="BB125" s="133"/>
      <c r="BC125" s="133"/>
      <c r="BD125" s="133"/>
      <c r="BE125" s="133"/>
    </row>
    <row r="126" spans="1:57" s="31" customFormat="1" ht="17.25" customHeight="1" x14ac:dyDescent="0.2">
      <c r="A126" s="72">
        <v>109</v>
      </c>
      <c r="B126" s="234"/>
      <c r="C126" s="234"/>
      <c r="D126" s="234"/>
      <c r="E126" s="234"/>
      <c r="F126" s="234"/>
      <c r="G126" s="234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  <c r="S126" s="231"/>
      <c r="T126" s="232"/>
      <c r="U126" s="233"/>
      <c r="V126" s="230"/>
      <c r="W126" s="230"/>
      <c r="X126" s="230"/>
      <c r="Y126" s="181"/>
      <c r="Z126" s="231"/>
      <c r="AA126" s="232"/>
      <c r="AB126" s="233"/>
      <c r="AC126" s="180">
        <f t="shared" si="10"/>
        <v>0</v>
      </c>
      <c r="AD126" s="180">
        <f t="shared" si="11"/>
        <v>0</v>
      </c>
      <c r="AE126" s="180">
        <f t="shared" si="12"/>
        <v>0</v>
      </c>
      <c r="AF126" s="180">
        <f t="shared" si="13"/>
        <v>0</v>
      </c>
      <c r="AG126" s="180">
        <f t="shared" si="14"/>
        <v>0</v>
      </c>
      <c r="AH126" s="180">
        <f t="shared" si="15"/>
        <v>0</v>
      </c>
      <c r="AI126" s="180">
        <f t="shared" si="16"/>
        <v>0</v>
      </c>
      <c r="AJ126" s="180">
        <f t="shared" si="17"/>
        <v>0</v>
      </c>
      <c r="AK126" s="193">
        <f t="shared" si="18"/>
        <v>0</v>
      </c>
      <c r="AL126" s="70"/>
      <c r="AN126" s="155"/>
      <c r="AO126" s="155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33"/>
      <c r="BB126" s="133"/>
      <c r="BC126" s="133"/>
      <c r="BD126" s="133"/>
      <c r="BE126" s="133"/>
    </row>
    <row r="127" spans="1:57" s="31" customFormat="1" ht="17.25" customHeight="1" x14ac:dyDescent="0.2">
      <c r="A127" s="72">
        <v>110</v>
      </c>
      <c r="B127" s="234"/>
      <c r="C127" s="234"/>
      <c r="D127" s="234"/>
      <c r="E127" s="234"/>
      <c r="F127" s="234"/>
      <c r="G127" s="234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  <c r="S127" s="231"/>
      <c r="T127" s="232"/>
      <c r="U127" s="233"/>
      <c r="V127" s="230"/>
      <c r="W127" s="230"/>
      <c r="X127" s="230"/>
      <c r="Y127" s="181"/>
      <c r="Z127" s="231"/>
      <c r="AA127" s="232"/>
      <c r="AB127" s="233"/>
      <c r="AC127" s="180">
        <f t="shared" si="10"/>
        <v>0</v>
      </c>
      <c r="AD127" s="180">
        <f t="shared" si="11"/>
        <v>0</v>
      </c>
      <c r="AE127" s="180">
        <f t="shared" si="12"/>
        <v>0</v>
      </c>
      <c r="AF127" s="180">
        <f t="shared" si="13"/>
        <v>0</v>
      </c>
      <c r="AG127" s="180">
        <f t="shared" si="14"/>
        <v>0</v>
      </c>
      <c r="AH127" s="180">
        <f t="shared" si="15"/>
        <v>0</v>
      </c>
      <c r="AI127" s="180">
        <f t="shared" si="16"/>
        <v>0</v>
      </c>
      <c r="AJ127" s="180">
        <f t="shared" si="17"/>
        <v>0</v>
      </c>
      <c r="AK127" s="193">
        <f t="shared" si="18"/>
        <v>0</v>
      </c>
      <c r="AL127" s="70"/>
      <c r="AN127" s="155"/>
      <c r="AO127" s="155"/>
      <c r="AP127" s="118"/>
      <c r="AQ127" s="118"/>
      <c r="AR127" s="118"/>
      <c r="AS127" s="118"/>
      <c r="AT127" s="118"/>
      <c r="AU127" s="118"/>
      <c r="AV127" s="118"/>
      <c r="AW127" s="118"/>
      <c r="AX127" s="118"/>
      <c r="AY127" s="118"/>
      <c r="AZ127" s="118"/>
      <c r="BA127" s="133"/>
      <c r="BB127" s="133"/>
      <c r="BC127" s="133"/>
      <c r="BD127" s="133"/>
      <c r="BE127" s="133"/>
    </row>
    <row r="128" spans="1:57" s="31" customFormat="1" ht="17.25" customHeight="1" x14ac:dyDescent="0.2">
      <c r="A128" s="72">
        <v>111</v>
      </c>
      <c r="B128" s="234"/>
      <c r="C128" s="234"/>
      <c r="D128" s="234"/>
      <c r="E128" s="234"/>
      <c r="F128" s="234"/>
      <c r="G128" s="234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  <c r="S128" s="231"/>
      <c r="T128" s="232"/>
      <c r="U128" s="233"/>
      <c r="V128" s="230"/>
      <c r="W128" s="230"/>
      <c r="X128" s="230"/>
      <c r="Y128" s="181"/>
      <c r="Z128" s="231"/>
      <c r="AA128" s="232"/>
      <c r="AB128" s="233"/>
      <c r="AC128" s="180">
        <f t="shared" si="10"/>
        <v>0</v>
      </c>
      <c r="AD128" s="180">
        <f t="shared" si="11"/>
        <v>0</v>
      </c>
      <c r="AE128" s="180">
        <f t="shared" si="12"/>
        <v>0</v>
      </c>
      <c r="AF128" s="180">
        <f t="shared" si="13"/>
        <v>0</v>
      </c>
      <c r="AG128" s="180">
        <f t="shared" si="14"/>
        <v>0</v>
      </c>
      <c r="AH128" s="180">
        <f t="shared" si="15"/>
        <v>0</v>
      </c>
      <c r="AI128" s="180">
        <f t="shared" si="16"/>
        <v>0</v>
      </c>
      <c r="AJ128" s="180">
        <f t="shared" si="17"/>
        <v>0</v>
      </c>
      <c r="AK128" s="193">
        <f t="shared" si="18"/>
        <v>0</v>
      </c>
      <c r="AL128" s="70"/>
      <c r="AN128" s="155"/>
      <c r="AO128" s="155"/>
      <c r="AP128" s="118"/>
      <c r="AQ128" s="118"/>
      <c r="AR128" s="118"/>
      <c r="AS128" s="118"/>
      <c r="AT128" s="118"/>
      <c r="AU128" s="118"/>
      <c r="AV128" s="118"/>
      <c r="AW128" s="118"/>
      <c r="AX128" s="118"/>
      <c r="AY128" s="118"/>
      <c r="AZ128" s="118"/>
      <c r="BA128" s="133"/>
      <c r="BB128" s="133"/>
      <c r="BC128" s="133"/>
      <c r="BD128" s="133"/>
      <c r="BE128" s="133"/>
    </row>
    <row r="129" spans="1:57" s="31" customFormat="1" ht="17.25" customHeight="1" x14ac:dyDescent="0.2">
      <c r="A129" s="72">
        <v>112</v>
      </c>
      <c r="B129" s="234"/>
      <c r="C129" s="234"/>
      <c r="D129" s="234"/>
      <c r="E129" s="234"/>
      <c r="F129" s="234"/>
      <c r="G129" s="234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1"/>
      <c r="T129" s="232"/>
      <c r="U129" s="233"/>
      <c r="V129" s="230"/>
      <c r="W129" s="230"/>
      <c r="X129" s="230"/>
      <c r="Y129" s="181"/>
      <c r="Z129" s="231"/>
      <c r="AA129" s="232"/>
      <c r="AB129" s="233"/>
      <c r="AC129" s="180">
        <f t="shared" si="10"/>
        <v>0</v>
      </c>
      <c r="AD129" s="180">
        <f t="shared" si="11"/>
        <v>0</v>
      </c>
      <c r="AE129" s="180">
        <f t="shared" si="12"/>
        <v>0</v>
      </c>
      <c r="AF129" s="180">
        <f t="shared" si="13"/>
        <v>0</v>
      </c>
      <c r="AG129" s="180">
        <f t="shared" si="14"/>
        <v>0</v>
      </c>
      <c r="AH129" s="180">
        <f t="shared" si="15"/>
        <v>0</v>
      </c>
      <c r="AI129" s="180">
        <f t="shared" si="16"/>
        <v>0</v>
      </c>
      <c r="AJ129" s="180">
        <f t="shared" si="17"/>
        <v>0</v>
      </c>
      <c r="AK129" s="193">
        <f t="shared" si="18"/>
        <v>0</v>
      </c>
      <c r="AL129" s="70"/>
      <c r="AN129" s="155"/>
      <c r="AO129" s="155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33"/>
      <c r="BB129" s="133"/>
      <c r="BC129" s="133"/>
      <c r="BD129" s="133"/>
      <c r="BE129" s="133"/>
    </row>
    <row r="130" spans="1:57" s="31" customFormat="1" ht="17.25" customHeight="1" x14ac:dyDescent="0.2">
      <c r="A130" s="72">
        <v>113</v>
      </c>
      <c r="B130" s="234"/>
      <c r="C130" s="234"/>
      <c r="D130" s="234"/>
      <c r="E130" s="234"/>
      <c r="F130" s="234"/>
      <c r="G130" s="234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1"/>
      <c r="T130" s="232"/>
      <c r="U130" s="233"/>
      <c r="V130" s="230"/>
      <c r="W130" s="230"/>
      <c r="X130" s="230"/>
      <c r="Y130" s="181"/>
      <c r="Z130" s="231"/>
      <c r="AA130" s="232"/>
      <c r="AB130" s="233"/>
      <c r="AC130" s="180">
        <f t="shared" si="10"/>
        <v>0</v>
      </c>
      <c r="AD130" s="180">
        <f t="shared" si="11"/>
        <v>0</v>
      </c>
      <c r="AE130" s="180">
        <f t="shared" si="12"/>
        <v>0</v>
      </c>
      <c r="AF130" s="180">
        <f t="shared" si="13"/>
        <v>0</v>
      </c>
      <c r="AG130" s="180">
        <f t="shared" si="14"/>
        <v>0</v>
      </c>
      <c r="AH130" s="180">
        <f t="shared" si="15"/>
        <v>0</v>
      </c>
      <c r="AI130" s="180">
        <f t="shared" si="16"/>
        <v>0</v>
      </c>
      <c r="AJ130" s="180">
        <f t="shared" si="17"/>
        <v>0</v>
      </c>
      <c r="AK130" s="193">
        <f t="shared" si="18"/>
        <v>0</v>
      </c>
      <c r="AL130" s="70"/>
      <c r="AN130" s="155"/>
      <c r="AO130" s="155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33"/>
      <c r="BB130" s="133"/>
      <c r="BC130" s="133"/>
      <c r="BD130" s="133"/>
      <c r="BE130" s="133"/>
    </row>
    <row r="131" spans="1:57" s="31" customFormat="1" ht="17.25" customHeight="1" x14ac:dyDescent="0.2">
      <c r="A131" s="72">
        <v>114</v>
      </c>
      <c r="B131" s="234"/>
      <c r="C131" s="234"/>
      <c r="D131" s="234"/>
      <c r="E131" s="234"/>
      <c r="F131" s="234"/>
      <c r="G131" s="234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  <c r="R131" s="235"/>
      <c r="S131" s="231"/>
      <c r="T131" s="232"/>
      <c r="U131" s="233"/>
      <c r="V131" s="230"/>
      <c r="W131" s="230"/>
      <c r="X131" s="230"/>
      <c r="Y131" s="181"/>
      <c r="Z131" s="231"/>
      <c r="AA131" s="232"/>
      <c r="AB131" s="233"/>
      <c r="AC131" s="180">
        <f t="shared" si="10"/>
        <v>0</v>
      </c>
      <c r="AD131" s="180">
        <f t="shared" si="11"/>
        <v>0</v>
      </c>
      <c r="AE131" s="180">
        <f t="shared" si="12"/>
        <v>0</v>
      </c>
      <c r="AF131" s="180">
        <f t="shared" si="13"/>
        <v>0</v>
      </c>
      <c r="AG131" s="180">
        <f t="shared" si="14"/>
        <v>0</v>
      </c>
      <c r="AH131" s="180">
        <f t="shared" si="15"/>
        <v>0</v>
      </c>
      <c r="AI131" s="180">
        <f t="shared" si="16"/>
        <v>0</v>
      </c>
      <c r="AJ131" s="180">
        <f t="shared" si="17"/>
        <v>0</v>
      </c>
      <c r="AK131" s="193">
        <f t="shared" si="18"/>
        <v>0</v>
      </c>
      <c r="AL131" s="70"/>
      <c r="AN131" s="155"/>
      <c r="AO131" s="155"/>
      <c r="AP131" s="118"/>
      <c r="AQ131" s="118"/>
      <c r="AR131" s="118"/>
      <c r="AS131" s="118"/>
      <c r="AT131" s="118"/>
      <c r="AU131" s="118"/>
      <c r="AV131" s="118"/>
      <c r="AW131" s="118"/>
      <c r="AX131" s="118"/>
      <c r="AY131" s="118"/>
      <c r="AZ131" s="118"/>
      <c r="BA131" s="133"/>
      <c r="BB131" s="133"/>
      <c r="BC131" s="133"/>
      <c r="BD131" s="133"/>
      <c r="BE131" s="133"/>
    </row>
    <row r="132" spans="1:57" s="31" customFormat="1" ht="17.25" customHeight="1" x14ac:dyDescent="0.2">
      <c r="A132" s="72">
        <v>115</v>
      </c>
      <c r="B132" s="234"/>
      <c r="C132" s="234"/>
      <c r="D132" s="234"/>
      <c r="E132" s="234"/>
      <c r="F132" s="234"/>
      <c r="G132" s="234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235"/>
      <c r="S132" s="231"/>
      <c r="T132" s="232"/>
      <c r="U132" s="233"/>
      <c r="V132" s="230"/>
      <c r="W132" s="230"/>
      <c r="X132" s="230"/>
      <c r="Y132" s="181"/>
      <c r="Z132" s="231"/>
      <c r="AA132" s="232"/>
      <c r="AB132" s="233"/>
      <c r="AC132" s="180">
        <f t="shared" si="10"/>
        <v>0</v>
      </c>
      <c r="AD132" s="180">
        <f t="shared" si="11"/>
        <v>0</v>
      </c>
      <c r="AE132" s="180">
        <f t="shared" si="12"/>
        <v>0</v>
      </c>
      <c r="AF132" s="180">
        <f t="shared" si="13"/>
        <v>0</v>
      </c>
      <c r="AG132" s="180">
        <f t="shared" si="14"/>
        <v>0</v>
      </c>
      <c r="AH132" s="180">
        <f t="shared" si="15"/>
        <v>0</v>
      </c>
      <c r="AI132" s="180">
        <f t="shared" si="16"/>
        <v>0</v>
      </c>
      <c r="AJ132" s="180">
        <f t="shared" si="17"/>
        <v>0</v>
      </c>
      <c r="AK132" s="193">
        <f t="shared" si="18"/>
        <v>0</v>
      </c>
      <c r="AL132" s="70"/>
      <c r="AN132" s="155"/>
      <c r="AO132" s="155"/>
      <c r="AP132" s="118"/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33"/>
      <c r="BB132" s="133"/>
      <c r="BC132" s="133"/>
      <c r="BD132" s="133"/>
      <c r="BE132" s="133"/>
    </row>
    <row r="133" spans="1:57" s="31" customFormat="1" ht="17.25" customHeight="1" x14ac:dyDescent="0.2">
      <c r="A133" s="72">
        <v>116</v>
      </c>
      <c r="B133" s="234"/>
      <c r="C133" s="234"/>
      <c r="D133" s="234"/>
      <c r="E133" s="234"/>
      <c r="F133" s="234"/>
      <c r="G133" s="234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  <c r="S133" s="231"/>
      <c r="T133" s="232"/>
      <c r="U133" s="233"/>
      <c r="V133" s="230"/>
      <c r="W133" s="230"/>
      <c r="X133" s="230"/>
      <c r="Y133" s="181"/>
      <c r="Z133" s="231"/>
      <c r="AA133" s="232"/>
      <c r="AB133" s="233"/>
      <c r="AC133" s="180">
        <f t="shared" si="10"/>
        <v>0</v>
      </c>
      <c r="AD133" s="180">
        <f t="shared" si="11"/>
        <v>0</v>
      </c>
      <c r="AE133" s="180">
        <f t="shared" si="12"/>
        <v>0</v>
      </c>
      <c r="AF133" s="180">
        <f t="shared" si="13"/>
        <v>0</v>
      </c>
      <c r="AG133" s="180">
        <f t="shared" si="14"/>
        <v>0</v>
      </c>
      <c r="AH133" s="180">
        <f t="shared" si="15"/>
        <v>0</v>
      </c>
      <c r="AI133" s="180">
        <f t="shared" si="16"/>
        <v>0</v>
      </c>
      <c r="AJ133" s="180">
        <f t="shared" si="17"/>
        <v>0</v>
      </c>
      <c r="AK133" s="193">
        <f t="shared" si="18"/>
        <v>0</v>
      </c>
      <c r="AL133" s="70"/>
      <c r="AN133" s="155"/>
      <c r="AO133" s="155"/>
      <c r="AP133" s="118"/>
      <c r="AQ133" s="118"/>
      <c r="AR133" s="118"/>
      <c r="AS133" s="118"/>
      <c r="AT133" s="118"/>
      <c r="AU133" s="118"/>
      <c r="AV133" s="118"/>
      <c r="AW133" s="118"/>
      <c r="AX133" s="118"/>
      <c r="AY133" s="118"/>
      <c r="AZ133" s="118"/>
      <c r="BA133" s="133"/>
      <c r="BB133" s="133"/>
      <c r="BC133" s="133"/>
      <c r="BD133" s="133"/>
      <c r="BE133" s="133"/>
    </row>
    <row r="134" spans="1:57" s="31" customFormat="1" ht="17.25" customHeight="1" x14ac:dyDescent="0.2">
      <c r="A134" s="72">
        <v>117</v>
      </c>
      <c r="B134" s="234"/>
      <c r="C134" s="234"/>
      <c r="D134" s="234"/>
      <c r="E134" s="234"/>
      <c r="F134" s="234"/>
      <c r="G134" s="234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  <c r="S134" s="231"/>
      <c r="T134" s="232"/>
      <c r="U134" s="233"/>
      <c r="V134" s="230"/>
      <c r="W134" s="230"/>
      <c r="X134" s="230"/>
      <c r="Y134" s="181"/>
      <c r="Z134" s="231"/>
      <c r="AA134" s="232"/>
      <c r="AB134" s="233"/>
      <c r="AC134" s="180">
        <f t="shared" si="10"/>
        <v>0</v>
      </c>
      <c r="AD134" s="180">
        <f t="shared" si="11"/>
        <v>0</v>
      </c>
      <c r="AE134" s="180">
        <f t="shared" si="12"/>
        <v>0</v>
      </c>
      <c r="AF134" s="180">
        <f t="shared" si="13"/>
        <v>0</v>
      </c>
      <c r="AG134" s="180">
        <f t="shared" si="14"/>
        <v>0</v>
      </c>
      <c r="AH134" s="180">
        <f t="shared" si="15"/>
        <v>0</v>
      </c>
      <c r="AI134" s="180">
        <f t="shared" si="16"/>
        <v>0</v>
      </c>
      <c r="AJ134" s="180">
        <f t="shared" si="17"/>
        <v>0</v>
      </c>
      <c r="AK134" s="193">
        <f t="shared" si="18"/>
        <v>0</v>
      </c>
      <c r="AL134" s="70"/>
      <c r="AN134" s="155"/>
      <c r="AO134" s="155"/>
      <c r="AP134" s="118"/>
      <c r="AQ134" s="118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33"/>
      <c r="BB134" s="133"/>
      <c r="BC134" s="133"/>
      <c r="BD134" s="133"/>
      <c r="BE134" s="133"/>
    </row>
    <row r="135" spans="1:57" s="31" customFormat="1" ht="17.25" customHeight="1" x14ac:dyDescent="0.2">
      <c r="A135" s="72">
        <v>118</v>
      </c>
      <c r="B135" s="234"/>
      <c r="C135" s="234"/>
      <c r="D135" s="234"/>
      <c r="E135" s="234"/>
      <c r="F135" s="234"/>
      <c r="G135" s="234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  <c r="S135" s="231"/>
      <c r="T135" s="232"/>
      <c r="U135" s="233"/>
      <c r="V135" s="230"/>
      <c r="W135" s="230"/>
      <c r="X135" s="230"/>
      <c r="Y135" s="181"/>
      <c r="Z135" s="231"/>
      <c r="AA135" s="232"/>
      <c r="AB135" s="233"/>
      <c r="AC135" s="180">
        <f t="shared" si="10"/>
        <v>0</v>
      </c>
      <c r="AD135" s="180">
        <f t="shared" si="11"/>
        <v>0</v>
      </c>
      <c r="AE135" s="180">
        <f t="shared" si="12"/>
        <v>0</v>
      </c>
      <c r="AF135" s="180">
        <f t="shared" si="13"/>
        <v>0</v>
      </c>
      <c r="AG135" s="180">
        <f t="shared" si="14"/>
        <v>0</v>
      </c>
      <c r="AH135" s="180">
        <f t="shared" si="15"/>
        <v>0</v>
      </c>
      <c r="AI135" s="180">
        <f t="shared" si="16"/>
        <v>0</v>
      </c>
      <c r="AJ135" s="180">
        <f t="shared" si="17"/>
        <v>0</v>
      </c>
      <c r="AK135" s="193">
        <f t="shared" si="18"/>
        <v>0</v>
      </c>
      <c r="AL135" s="70"/>
      <c r="AN135" s="155"/>
      <c r="AO135" s="155"/>
      <c r="AP135" s="118"/>
      <c r="AQ135" s="118"/>
      <c r="AR135" s="118"/>
      <c r="AS135" s="118"/>
      <c r="AT135" s="118"/>
      <c r="AU135" s="118"/>
      <c r="AV135" s="118"/>
      <c r="AW135" s="118"/>
      <c r="AX135" s="118"/>
      <c r="AY135" s="118"/>
      <c r="AZ135" s="118"/>
      <c r="BA135" s="133"/>
      <c r="BB135" s="133"/>
      <c r="BC135" s="133"/>
      <c r="BD135" s="133"/>
      <c r="BE135" s="133"/>
    </row>
    <row r="136" spans="1:57" s="31" customFormat="1" ht="17.25" customHeight="1" x14ac:dyDescent="0.2">
      <c r="A136" s="72">
        <v>119</v>
      </c>
      <c r="B136" s="234"/>
      <c r="C136" s="234"/>
      <c r="D136" s="234"/>
      <c r="E136" s="234"/>
      <c r="F136" s="234"/>
      <c r="G136" s="234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1"/>
      <c r="T136" s="232"/>
      <c r="U136" s="233"/>
      <c r="V136" s="230"/>
      <c r="W136" s="230"/>
      <c r="X136" s="230"/>
      <c r="Y136" s="181"/>
      <c r="Z136" s="231"/>
      <c r="AA136" s="232"/>
      <c r="AB136" s="233"/>
      <c r="AC136" s="180">
        <f t="shared" si="10"/>
        <v>0</v>
      </c>
      <c r="AD136" s="180">
        <f t="shared" si="11"/>
        <v>0</v>
      </c>
      <c r="AE136" s="180">
        <f t="shared" si="12"/>
        <v>0</v>
      </c>
      <c r="AF136" s="180">
        <f t="shared" si="13"/>
        <v>0</v>
      </c>
      <c r="AG136" s="180">
        <f t="shared" si="14"/>
        <v>0</v>
      </c>
      <c r="AH136" s="180">
        <f t="shared" si="15"/>
        <v>0</v>
      </c>
      <c r="AI136" s="180">
        <f t="shared" si="16"/>
        <v>0</v>
      </c>
      <c r="AJ136" s="180">
        <f t="shared" si="17"/>
        <v>0</v>
      </c>
      <c r="AK136" s="193">
        <f t="shared" si="18"/>
        <v>0</v>
      </c>
      <c r="AL136" s="70"/>
      <c r="AN136" s="155"/>
      <c r="AO136" s="155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33"/>
      <c r="BB136" s="133"/>
      <c r="BC136" s="133"/>
      <c r="BD136" s="133"/>
      <c r="BE136" s="133"/>
    </row>
    <row r="137" spans="1:57" s="31" customFormat="1" ht="17.25" customHeight="1" x14ac:dyDescent="0.2">
      <c r="A137" s="72">
        <v>120</v>
      </c>
      <c r="B137" s="234"/>
      <c r="C137" s="234"/>
      <c r="D137" s="234"/>
      <c r="E137" s="234"/>
      <c r="F137" s="234"/>
      <c r="G137" s="234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1"/>
      <c r="T137" s="232"/>
      <c r="U137" s="233"/>
      <c r="V137" s="230"/>
      <c r="W137" s="230"/>
      <c r="X137" s="230"/>
      <c r="Y137" s="181"/>
      <c r="Z137" s="231"/>
      <c r="AA137" s="232"/>
      <c r="AB137" s="233"/>
      <c r="AC137" s="180">
        <f t="shared" si="10"/>
        <v>0</v>
      </c>
      <c r="AD137" s="180">
        <f t="shared" si="11"/>
        <v>0</v>
      </c>
      <c r="AE137" s="180">
        <f t="shared" si="12"/>
        <v>0</v>
      </c>
      <c r="AF137" s="180">
        <f t="shared" si="13"/>
        <v>0</v>
      </c>
      <c r="AG137" s="180">
        <f t="shared" si="14"/>
        <v>0</v>
      </c>
      <c r="AH137" s="180">
        <f t="shared" si="15"/>
        <v>0</v>
      </c>
      <c r="AI137" s="180">
        <f t="shared" si="16"/>
        <v>0</v>
      </c>
      <c r="AJ137" s="180">
        <f t="shared" si="17"/>
        <v>0</v>
      </c>
      <c r="AK137" s="193">
        <f t="shared" si="18"/>
        <v>0</v>
      </c>
      <c r="AL137" s="70"/>
      <c r="AN137" s="155"/>
      <c r="AO137" s="155"/>
      <c r="AP137" s="118"/>
      <c r="AQ137" s="118"/>
      <c r="AR137" s="118"/>
      <c r="AS137" s="118"/>
      <c r="AT137" s="118"/>
      <c r="AU137" s="118"/>
      <c r="AV137" s="118"/>
      <c r="AW137" s="118"/>
      <c r="AX137" s="118"/>
      <c r="AY137" s="118"/>
      <c r="AZ137" s="118"/>
      <c r="BA137" s="133"/>
      <c r="BB137" s="133"/>
      <c r="BC137" s="133"/>
      <c r="BD137" s="133"/>
      <c r="BE137" s="133"/>
    </row>
    <row r="138" spans="1:57" s="31" customFormat="1" ht="17.25" customHeight="1" x14ac:dyDescent="0.2">
      <c r="A138" s="72">
        <v>121</v>
      </c>
      <c r="B138" s="234"/>
      <c r="C138" s="234"/>
      <c r="D138" s="234"/>
      <c r="E138" s="234"/>
      <c r="F138" s="234"/>
      <c r="G138" s="234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  <c r="S138" s="231"/>
      <c r="T138" s="232"/>
      <c r="U138" s="233"/>
      <c r="V138" s="230"/>
      <c r="W138" s="230"/>
      <c r="X138" s="230"/>
      <c r="Y138" s="181"/>
      <c r="Z138" s="231"/>
      <c r="AA138" s="232"/>
      <c r="AB138" s="233"/>
      <c r="AC138" s="180">
        <f t="shared" si="10"/>
        <v>0</v>
      </c>
      <c r="AD138" s="180">
        <f t="shared" si="11"/>
        <v>0</v>
      </c>
      <c r="AE138" s="180">
        <f t="shared" si="12"/>
        <v>0</v>
      </c>
      <c r="AF138" s="180">
        <f t="shared" si="13"/>
        <v>0</v>
      </c>
      <c r="AG138" s="180">
        <f t="shared" si="14"/>
        <v>0</v>
      </c>
      <c r="AH138" s="180">
        <f t="shared" si="15"/>
        <v>0</v>
      </c>
      <c r="AI138" s="180">
        <f t="shared" si="16"/>
        <v>0</v>
      </c>
      <c r="AJ138" s="180">
        <f t="shared" si="17"/>
        <v>0</v>
      </c>
      <c r="AK138" s="193">
        <f t="shared" si="18"/>
        <v>0</v>
      </c>
      <c r="AL138" s="70"/>
      <c r="AN138" s="155"/>
      <c r="AO138" s="155"/>
      <c r="AP138" s="118"/>
      <c r="AQ138" s="118"/>
      <c r="AR138" s="118"/>
      <c r="AS138" s="118"/>
      <c r="AT138" s="118"/>
      <c r="AU138" s="118"/>
      <c r="AV138" s="118"/>
      <c r="AW138" s="118"/>
      <c r="AX138" s="118"/>
      <c r="AY138" s="118"/>
      <c r="AZ138" s="118"/>
      <c r="BA138" s="133"/>
      <c r="BB138" s="133"/>
      <c r="BC138" s="133"/>
      <c r="BD138" s="133"/>
      <c r="BE138" s="133"/>
    </row>
    <row r="139" spans="1:57" s="31" customFormat="1" ht="17.25" customHeight="1" x14ac:dyDescent="0.2">
      <c r="A139" s="72">
        <v>122</v>
      </c>
      <c r="B139" s="234"/>
      <c r="C139" s="234"/>
      <c r="D139" s="234"/>
      <c r="E139" s="234"/>
      <c r="F139" s="234"/>
      <c r="G139" s="234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  <c r="R139" s="235"/>
      <c r="S139" s="231"/>
      <c r="T139" s="232"/>
      <c r="U139" s="233"/>
      <c r="V139" s="230"/>
      <c r="W139" s="230"/>
      <c r="X139" s="230"/>
      <c r="Y139" s="181"/>
      <c r="Z139" s="231"/>
      <c r="AA139" s="232"/>
      <c r="AB139" s="233"/>
      <c r="AC139" s="180">
        <f t="shared" si="10"/>
        <v>0</v>
      </c>
      <c r="AD139" s="180">
        <f t="shared" si="11"/>
        <v>0</v>
      </c>
      <c r="AE139" s="180">
        <f t="shared" si="12"/>
        <v>0</v>
      </c>
      <c r="AF139" s="180">
        <f t="shared" si="13"/>
        <v>0</v>
      </c>
      <c r="AG139" s="180">
        <f t="shared" si="14"/>
        <v>0</v>
      </c>
      <c r="AH139" s="180">
        <f t="shared" si="15"/>
        <v>0</v>
      </c>
      <c r="AI139" s="180">
        <f t="shared" si="16"/>
        <v>0</v>
      </c>
      <c r="AJ139" s="180">
        <f t="shared" si="17"/>
        <v>0</v>
      </c>
      <c r="AK139" s="193">
        <f t="shared" si="18"/>
        <v>0</v>
      </c>
      <c r="AL139" s="70"/>
      <c r="AN139" s="155"/>
      <c r="AO139" s="155"/>
      <c r="AP139" s="118"/>
      <c r="AQ139" s="118"/>
      <c r="AR139" s="118"/>
      <c r="AS139" s="118"/>
      <c r="AT139" s="118"/>
      <c r="AU139" s="118"/>
      <c r="AV139" s="118"/>
      <c r="AW139" s="118"/>
      <c r="AX139" s="118"/>
      <c r="AY139" s="118"/>
      <c r="AZ139" s="118"/>
      <c r="BA139" s="133"/>
      <c r="BB139" s="133"/>
      <c r="BC139" s="133"/>
      <c r="BD139" s="133"/>
      <c r="BE139" s="133"/>
    </row>
    <row r="140" spans="1:57" s="31" customFormat="1" ht="17.25" customHeight="1" x14ac:dyDescent="0.2">
      <c r="A140" s="72">
        <v>123</v>
      </c>
      <c r="B140" s="234"/>
      <c r="C140" s="234"/>
      <c r="D140" s="234"/>
      <c r="E140" s="234"/>
      <c r="F140" s="234"/>
      <c r="G140" s="234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  <c r="S140" s="231"/>
      <c r="T140" s="232"/>
      <c r="U140" s="233"/>
      <c r="V140" s="230"/>
      <c r="W140" s="230"/>
      <c r="X140" s="230"/>
      <c r="Y140" s="181"/>
      <c r="Z140" s="231"/>
      <c r="AA140" s="232"/>
      <c r="AB140" s="233"/>
      <c r="AC140" s="180">
        <f t="shared" si="10"/>
        <v>0</v>
      </c>
      <c r="AD140" s="180">
        <f t="shared" si="11"/>
        <v>0</v>
      </c>
      <c r="AE140" s="180">
        <f t="shared" si="12"/>
        <v>0</v>
      </c>
      <c r="AF140" s="180">
        <f t="shared" si="13"/>
        <v>0</v>
      </c>
      <c r="AG140" s="180">
        <f t="shared" si="14"/>
        <v>0</v>
      </c>
      <c r="AH140" s="180">
        <f t="shared" si="15"/>
        <v>0</v>
      </c>
      <c r="AI140" s="180">
        <f t="shared" si="16"/>
        <v>0</v>
      </c>
      <c r="AJ140" s="180">
        <f t="shared" si="17"/>
        <v>0</v>
      </c>
      <c r="AK140" s="193">
        <f t="shared" si="18"/>
        <v>0</v>
      </c>
      <c r="AL140" s="70"/>
      <c r="AN140" s="155"/>
      <c r="AO140" s="155"/>
      <c r="AP140" s="118"/>
      <c r="AQ140" s="118"/>
      <c r="AR140" s="118"/>
      <c r="AS140" s="118"/>
      <c r="AT140" s="118"/>
      <c r="AU140" s="118"/>
      <c r="AV140" s="118"/>
      <c r="AW140" s="118"/>
      <c r="AX140" s="118"/>
      <c r="AY140" s="118"/>
      <c r="AZ140" s="118"/>
      <c r="BA140" s="133"/>
      <c r="BB140" s="133"/>
      <c r="BC140" s="133"/>
      <c r="BD140" s="133"/>
      <c r="BE140" s="133"/>
    </row>
    <row r="141" spans="1:57" s="31" customFormat="1" ht="17.25" customHeight="1" x14ac:dyDescent="0.2">
      <c r="A141" s="72">
        <v>124</v>
      </c>
      <c r="B141" s="234"/>
      <c r="C141" s="234"/>
      <c r="D141" s="234"/>
      <c r="E141" s="234"/>
      <c r="F141" s="234"/>
      <c r="G141" s="234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  <c r="S141" s="231"/>
      <c r="T141" s="232"/>
      <c r="U141" s="233"/>
      <c r="V141" s="230"/>
      <c r="W141" s="230"/>
      <c r="X141" s="230"/>
      <c r="Y141" s="181"/>
      <c r="Z141" s="231"/>
      <c r="AA141" s="232"/>
      <c r="AB141" s="233"/>
      <c r="AC141" s="180">
        <f t="shared" si="10"/>
        <v>0</v>
      </c>
      <c r="AD141" s="180">
        <f t="shared" si="11"/>
        <v>0</v>
      </c>
      <c r="AE141" s="180">
        <f t="shared" si="12"/>
        <v>0</v>
      </c>
      <c r="AF141" s="180">
        <f t="shared" si="13"/>
        <v>0</v>
      </c>
      <c r="AG141" s="180">
        <f t="shared" si="14"/>
        <v>0</v>
      </c>
      <c r="AH141" s="180">
        <f t="shared" si="15"/>
        <v>0</v>
      </c>
      <c r="AI141" s="180">
        <f t="shared" si="16"/>
        <v>0</v>
      </c>
      <c r="AJ141" s="180">
        <f t="shared" si="17"/>
        <v>0</v>
      </c>
      <c r="AK141" s="193">
        <f t="shared" si="18"/>
        <v>0</v>
      </c>
      <c r="AL141" s="70"/>
      <c r="AN141" s="155"/>
      <c r="AO141" s="155"/>
      <c r="AP141" s="118"/>
      <c r="AQ141" s="118"/>
      <c r="AR141" s="118"/>
      <c r="AS141" s="118"/>
      <c r="AT141" s="118"/>
      <c r="AU141" s="118"/>
      <c r="AV141" s="118"/>
      <c r="AW141" s="118"/>
      <c r="AX141" s="118"/>
      <c r="AY141" s="118"/>
      <c r="AZ141" s="118"/>
      <c r="BA141" s="133"/>
      <c r="BB141" s="133"/>
      <c r="BC141" s="133"/>
      <c r="BD141" s="133"/>
      <c r="BE141" s="133"/>
    </row>
    <row r="142" spans="1:57" s="31" customFormat="1" ht="17.25" customHeight="1" x14ac:dyDescent="0.2">
      <c r="A142" s="72">
        <v>125</v>
      </c>
      <c r="B142" s="234"/>
      <c r="C142" s="234"/>
      <c r="D142" s="234"/>
      <c r="E142" s="234"/>
      <c r="F142" s="234"/>
      <c r="G142" s="234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  <c r="R142" s="235"/>
      <c r="S142" s="231"/>
      <c r="T142" s="232"/>
      <c r="U142" s="233"/>
      <c r="V142" s="230"/>
      <c r="W142" s="230"/>
      <c r="X142" s="230"/>
      <c r="Y142" s="181"/>
      <c r="Z142" s="231"/>
      <c r="AA142" s="232"/>
      <c r="AB142" s="233"/>
      <c r="AC142" s="180">
        <f t="shared" si="10"/>
        <v>0</v>
      </c>
      <c r="AD142" s="180">
        <f t="shared" si="11"/>
        <v>0</v>
      </c>
      <c r="AE142" s="180">
        <f t="shared" si="12"/>
        <v>0</v>
      </c>
      <c r="AF142" s="180">
        <f t="shared" si="13"/>
        <v>0</v>
      </c>
      <c r="AG142" s="180">
        <f t="shared" si="14"/>
        <v>0</v>
      </c>
      <c r="AH142" s="180">
        <f t="shared" si="15"/>
        <v>0</v>
      </c>
      <c r="AI142" s="180">
        <f t="shared" si="16"/>
        <v>0</v>
      </c>
      <c r="AJ142" s="180">
        <f t="shared" si="17"/>
        <v>0</v>
      </c>
      <c r="AK142" s="193">
        <f t="shared" si="18"/>
        <v>0</v>
      </c>
      <c r="AL142" s="70"/>
      <c r="AN142" s="155"/>
      <c r="AO142" s="155"/>
      <c r="AP142" s="118"/>
      <c r="AQ142" s="118"/>
      <c r="AR142" s="118"/>
      <c r="AS142" s="118"/>
      <c r="AT142" s="118"/>
      <c r="AU142" s="118"/>
      <c r="AV142" s="118"/>
      <c r="AW142" s="118"/>
      <c r="AX142" s="118"/>
      <c r="AY142" s="118"/>
      <c r="AZ142" s="118"/>
      <c r="BA142" s="133"/>
      <c r="BB142" s="133"/>
      <c r="BC142" s="133"/>
      <c r="BD142" s="133"/>
      <c r="BE142" s="133"/>
    </row>
    <row r="143" spans="1:57" s="31" customFormat="1" ht="17.25" customHeight="1" x14ac:dyDescent="0.2">
      <c r="A143" s="72">
        <v>126</v>
      </c>
      <c r="B143" s="234"/>
      <c r="C143" s="234"/>
      <c r="D143" s="234"/>
      <c r="E143" s="234"/>
      <c r="F143" s="234"/>
      <c r="G143" s="234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  <c r="R143" s="235"/>
      <c r="S143" s="231"/>
      <c r="T143" s="232"/>
      <c r="U143" s="233"/>
      <c r="V143" s="230"/>
      <c r="W143" s="230"/>
      <c r="X143" s="230"/>
      <c r="Y143" s="181"/>
      <c r="Z143" s="231"/>
      <c r="AA143" s="232"/>
      <c r="AB143" s="233"/>
      <c r="AC143" s="180">
        <f t="shared" si="10"/>
        <v>0</v>
      </c>
      <c r="AD143" s="180">
        <f t="shared" si="11"/>
        <v>0</v>
      </c>
      <c r="AE143" s="180">
        <f t="shared" si="12"/>
        <v>0</v>
      </c>
      <c r="AF143" s="180">
        <f t="shared" si="13"/>
        <v>0</v>
      </c>
      <c r="AG143" s="180">
        <f t="shared" si="14"/>
        <v>0</v>
      </c>
      <c r="AH143" s="180">
        <f t="shared" si="15"/>
        <v>0</v>
      </c>
      <c r="AI143" s="180">
        <f t="shared" si="16"/>
        <v>0</v>
      </c>
      <c r="AJ143" s="180">
        <f t="shared" si="17"/>
        <v>0</v>
      </c>
      <c r="AK143" s="193">
        <f t="shared" si="18"/>
        <v>0</v>
      </c>
      <c r="AL143" s="70"/>
      <c r="AN143" s="155"/>
      <c r="AO143" s="155"/>
      <c r="AP143" s="118"/>
      <c r="AQ143" s="118"/>
      <c r="AR143" s="118"/>
      <c r="AS143" s="118"/>
      <c r="AT143" s="118"/>
      <c r="AU143" s="118"/>
      <c r="AV143" s="118"/>
      <c r="AW143" s="118"/>
      <c r="AX143" s="118"/>
      <c r="AY143" s="118"/>
      <c r="AZ143" s="118"/>
      <c r="BA143" s="133"/>
      <c r="BB143" s="133"/>
      <c r="BC143" s="133"/>
      <c r="BD143" s="133"/>
      <c r="BE143" s="133"/>
    </row>
    <row r="144" spans="1:57" s="31" customFormat="1" ht="17.25" customHeight="1" x14ac:dyDescent="0.2">
      <c r="A144" s="72">
        <v>127</v>
      </c>
      <c r="B144" s="234"/>
      <c r="C144" s="234"/>
      <c r="D144" s="234"/>
      <c r="E144" s="234"/>
      <c r="F144" s="234"/>
      <c r="G144" s="234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  <c r="R144" s="235"/>
      <c r="S144" s="231"/>
      <c r="T144" s="232"/>
      <c r="U144" s="233"/>
      <c r="V144" s="230"/>
      <c r="W144" s="230"/>
      <c r="X144" s="230"/>
      <c r="Y144" s="181"/>
      <c r="Z144" s="231"/>
      <c r="AA144" s="232"/>
      <c r="AB144" s="233"/>
      <c r="AC144" s="180">
        <f t="shared" si="10"/>
        <v>0</v>
      </c>
      <c r="AD144" s="180">
        <f t="shared" si="11"/>
        <v>0</v>
      </c>
      <c r="AE144" s="180">
        <f t="shared" si="12"/>
        <v>0</v>
      </c>
      <c r="AF144" s="180">
        <f t="shared" si="13"/>
        <v>0</v>
      </c>
      <c r="AG144" s="180">
        <f t="shared" si="14"/>
        <v>0</v>
      </c>
      <c r="AH144" s="180">
        <f t="shared" si="15"/>
        <v>0</v>
      </c>
      <c r="AI144" s="180">
        <f t="shared" si="16"/>
        <v>0</v>
      </c>
      <c r="AJ144" s="180">
        <f t="shared" si="17"/>
        <v>0</v>
      </c>
      <c r="AK144" s="193">
        <f t="shared" si="18"/>
        <v>0</v>
      </c>
      <c r="AL144" s="70"/>
      <c r="AN144" s="155"/>
      <c r="AO144" s="155"/>
      <c r="AP144" s="118"/>
      <c r="AQ144" s="118"/>
      <c r="AR144" s="118"/>
      <c r="AS144" s="118"/>
      <c r="AT144" s="118"/>
      <c r="AU144" s="118"/>
      <c r="AV144" s="118"/>
      <c r="AW144" s="118"/>
      <c r="AX144" s="118"/>
      <c r="AY144" s="118"/>
      <c r="AZ144" s="118"/>
      <c r="BA144" s="133"/>
      <c r="BB144" s="133"/>
      <c r="BC144" s="133"/>
      <c r="BD144" s="133"/>
      <c r="BE144" s="133"/>
    </row>
    <row r="145" spans="1:57" s="31" customFormat="1" ht="17.25" customHeight="1" x14ac:dyDescent="0.2">
      <c r="A145" s="72">
        <v>128</v>
      </c>
      <c r="B145" s="234"/>
      <c r="C145" s="234"/>
      <c r="D145" s="234"/>
      <c r="E145" s="234"/>
      <c r="F145" s="234"/>
      <c r="G145" s="234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  <c r="R145" s="235"/>
      <c r="S145" s="231"/>
      <c r="T145" s="232"/>
      <c r="U145" s="233"/>
      <c r="V145" s="230"/>
      <c r="W145" s="230"/>
      <c r="X145" s="230"/>
      <c r="Y145" s="181"/>
      <c r="Z145" s="231"/>
      <c r="AA145" s="232"/>
      <c r="AB145" s="233"/>
      <c r="AC145" s="180">
        <f t="shared" si="10"/>
        <v>0</v>
      </c>
      <c r="AD145" s="180">
        <f t="shared" si="11"/>
        <v>0</v>
      </c>
      <c r="AE145" s="180">
        <f t="shared" si="12"/>
        <v>0</v>
      </c>
      <c r="AF145" s="180">
        <f t="shared" si="13"/>
        <v>0</v>
      </c>
      <c r="AG145" s="180">
        <f t="shared" si="14"/>
        <v>0</v>
      </c>
      <c r="AH145" s="180">
        <f t="shared" si="15"/>
        <v>0</v>
      </c>
      <c r="AI145" s="180">
        <f t="shared" si="16"/>
        <v>0</v>
      </c>
      <c r="AJ145" s="180">
        <f t="shared" si="17"/>
        <v>0</v>
      </c>
      <c r="AK145" s="193">
        <f t="shared" si="18"/>
        <v>0</v>
      </c>
      <c r="AL145" s="70"/>
      <c r="AN145" s="155"/>
      <c r="AO145" s="155"/>
      <c r="AP145" s="118"/>
      <c r="AQ145" s="118"/>
      <c r="AR145" s="118"/>
      <c r="AS145" s="118"/>
      <c r="AT145" s="118"/>
      <c r="AU145" s="118"/>
      <c r="AV145" s="118"/>
      <c r="AW145" s="118"/>
      <c r="AX145" s="118"/>
      <c r="AY145" s="118"/>
      <c r="AZ145" s="118"/>
      <c r="BA145" s="133"/>
      <c r="BB145" s="133"/>
      <c r="BC145" s="133"/>
      <c r="BD145" s="133"/>
      <c r="BE145" s="133"/>
    </row>
    <row r="146" spans="1:57" s="31" customFormat="1" ht="17.25" customHeight="1" x14ac:dyDescent="0.2">
      <c r="A146" s="72">
        <v>129</v>
      </c>
      <c r="B146" s="234"/>
      <c r="C146" s="234"/>
      <c r="D146" s="234"/>
      <c r="E146" s="234"/>
      <c r="F146" s="234"/>
      <c r="G146" s="234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  <c r="R146" s="235"/>
      <c r="S146" s="231"/>
      <c r="T146" s="232"/>
      <c r="U146" s="233"/>
      <c r="V146" s="230"/>
      <c r="W146" s="230"/>
      <c r="X146" s="230"/>
      <c r="Y146" s="181"/>
      <c r="Z146" s="231"/>
      <c r="AA146" s="232"/>
      <c r="AB146" s="233"/>
      <c r="AC146" s="180">
        <f t="shared" ref="AC146:AC209" si="19">IF((MID($Y146,1,1)="2"),($V146-$Z146),0)</f>
        <v>0</v>
      </c>
      <c r="AD146" s="180">
        <f t="shared" ref="AD146:AD209" si="20">IF(OR((MID($Y146,1,2)=("51")),(MID($Y146,1,2)=("52")),(MID($Y146,1,2)=("53")),(MID($Y146,1,2)=("54"))),($V146-$Z146),0)</f>
        <v>0</v>
      </c>
      <c r="AE146" s="180">
        <f t="shared" ref="AE146:AE209" si="21">IF((MID($Y146,1,2)="55"),($V146-$Z146),0)</f>
        <v>0</v>
      </c>
      <c r="AF146" s="180">
        <f t="shared" ref="AF146:AF209" si="22">IF((MID($Y146,1,2)="56"),($V146-$Z146),0)</f>
        <v>0</v>
      </c>
      <c r="AG146" s="180">
        <f t="shared" ref="AG146:AG209" si="23">IF((MID($Y146,1,2)="57"),($V146-$Z146),0)</f>
        <v>0</v>
      </c>
      <c r="AH146" s="180">
        <f t="shared" ref="AH146:AH209" si="24">IF((MID($Y146,1,2)="59"),($V146-$Z146),0)</f>
        <v>0</v>
      </c>
      <c r="AI146" s="180">
        <f t="shared" ref="AI146:AI209" si="25">IF((MID($Y146,1,1)="6"),($V146-$Z146),0)</f>
        <v>0</v>
      </c>
      <c r="AJ146" s="180">
        <f t="shared" ref="AJ146:AJ209" si="26">IF(OR(Y146="721 Beweissicherung",Y146="721 Untersuchungen Bodendenkmale"),0,IF((MID($Y146,1,1)="7"),($V146-$Z146),0))</f>
        <v>0</v>
      </c>
      <c r="AK146" s="193">
        <f t="shared" ref="AK146:AK209" si="27">IF(OR(Y146="721 Beweissicherung",Y146="721 Untersuchungen Bodendenkmale"),($V146-$Z146),0)</f>
        <v>0</v>
      </c>
      <c r="AL146" s="70"/>
      <c r="AN146" s="155"/>
      <c r="AO146" s="155"/>
      <c r="AP146" s="118"/>
      <c r="AQ146" s="118"/>
      <c r="AR146" s="118"/>
      <c r="AS146" s="118"/>
      <c r="AT146" s="118"/>
      <c r="AU146" s="118"/>
      <c r="AV146" s="118"/>
      <c r="AW146" s="118"/>
      <c r="AX146" s="118"/>
      <c r="AY146" s="118"/>
      <c r="AZ146" s="118"/>
      <c r="BA146" s="133"/>
      <c r="BB146" s="133"/>
      <c r="BC146" s="133"/>
      <c r="BD146" s="133"/>
      <c r="BE146" s="133"/>
    </row>
    <row r="147" spans="1:57" s="31" customFormat="1" ht="17.25" customHeight="1" x14ac:dyDescent="0.2">
      <c r="A147" s="72">
        <v>130</v>
      </c>
      <c r="B147" s="234"/>
      <c r="C147" s="234"/>
      <c r="D147" s="234"/>
      <c r="E147" s="234"/>
      <c r="F147" s="234"/>
      <c r="G147" s="234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1"/>
      <c r="T147" s="232"/>
      <c r="U147" s="233"/>
      <c r="V147" s="230"/>
      <c r="W147" s="230"/>
      <c r="X147" s="230"/>
      <c r="Y147" s="181"/>
      <c r="Z147" s="231"/>
      <c r="AA147" s="232"/>
      <c r="AB147" s="233"/>
      <c r="AC147" s="180">
        <f t="shared" si="19"/>
        <v>0</v>
      </c>
      <c r="AD147" s="180">
        <f t="shared" si="20"/>
        <v>0</v>
      </c>
      <c r="AE147" s="180">
        <f t="shared" si="21"/>
        <v>0</v>
      </c>
      <c r="AF147" s="180">
        <f t="shared" si="22"/>
        <v>0</v>
      </c>
      <c r="AG147" s="180">
        <f t="shared" si="23"/>
        <v>0</v>
      </c>
      <c r="AH147" s="180">
        <f t="shared" si="24"/>
        <v>0</v>
      </c>
      <c r="AI147" s="180">
        <f t="shared" si="25"/>
        <v>0</v>
      </c>
      <c r="AJ147" s="180">
        <f t="shared" si="26"/>
        <v>0</v>
      </c>
      <c r="AK147" s="193">
        <f t="shared" si="27"/>
        <v>0</v>
      </c>
      <c r="AL147" s="70"/>
      <c r="AN147" s="155"/>
      <c r="AO147" s="155"/>
      <c r="AP147" s="118"/>
      <c r="AQ147" s="118"/>
      <c r="AR147" s="118"/>
      <c r="AS147" s="118"/>
      <c r="AT147" s="118"/>
      <c r="AU147" s="118"/>
      <c r="AV147" s="118"/>
      <c r="AW147" s="118"/>
      <c r="AX147" s="118"/>
      <c r="AY147" s="118"/>
      <c r="AZ147" s="118"/>
      <c r="BA147" s="133"/>
      <c r="BB147" s="133"/>
      <c r="BC147" s="133"/>
      <c r="BD147" s="133"/>
      <c r="BE147" s="133"/>
    </row>
    <row r="148" spans="1:57" s="31" customFormat="1" ht="17.25" customHeight="1" x14ac:dyDescent="0.2">
      <c r="A148" s="72">
        <v>131</v>
      </c>
      <c r="B148" s="234"/>
      <c r="C148" s="234"/>
      <c r="D148" s="234"/>
      <c r="E148" s="234"/>
      <c r="F148" s="234"/>
      <c r="G148" s="234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  <c r="R148" s="235"/>
      <c r="S148" s="231"/>
      <c r="T148" s="232"/>
      <c r="U148" s="233"/>
      <c r="V148" s="230"/>
      <c r="W148" s="230"/>
      <c r="X148" s="230"/>
      <c r="Y148" s="181"/>
      <c r="Z148" s="231"/>
      <c r="AA148" s="232"/>
      <c r="AB148" s="233"/>
      <c r="AC148" s="180">
        <f t="shared" si="19"/>
        <v>0</v>
      </c>
      <c r="AD148" s="180">
        <f t="shared" si="20"/>
        <v>0</v>
      </c>
      <c r="AE148" s="180">
        <f t="shared" si="21"/>
        <v>0</v>
      </c>
      <c r="AF148" s="180">
        <f t="shared" si="22"/>
        <v>0</v>
      </c>
      <c r="AG148" s="180">
        <f t="shared" si="23"/>
        <v>0</v>
      </c>
      <c r="AH148" s="180">
        <f t="shared" si="24"/>
        <v>0</v>
      </c>
      <c r="AI148" s="180">
        <f t="shared" si="25"/>
        <v>0</v>
      </c>
      <c r="AJ148" s="180">
        <f t="shared" si="26"/>
        <v>0</v>
      </c>
      <c r="AK148" s="193">
        <f t="shared" si="27"/>
        <v>0</v>
      </c>
      <c r="AL148" s="70"/>
      <c r="AN148" s="155"/>
      <c r="AO148" s="155"/>
      <c r="AP148" s="118"/>
      <c r="AQ148" s="118"/>
      <c r="AR148" s="118"/>
      <c r="AS148" s="118"/>
      <c r="AT148" s="118"/>
      <c r="AU148" s="118"/>
      <c r="AV148" s="118"/>
      <c r="AW148" s="118"/>
      <c r="AX148" s="118"/>
      <c r="AY148" s="118"/>
      <c r="AZ148" s="118"/>
      <c r="BA148" s="133"/>
      <c r="BB148" s="133"/>
      <c r="BC148" s="133"/>
      <c r="BD148" s="133"/>
      <c r="BE148" s="133"/>
    </row>
    <row r="149" spans="1:57" s="31" customFormat="1" ht="17.25" customHeight="1" x14ac:dyDescent="0.2">
      <c r="A149" s="72">
        <v>132</v>
      </c>
      <c r="B149" s="234"/>
      <c r="C149" s="234"/>
      <c r="D149" s="234"/>
      <c r="E149" s="234"/>
      <c r="F149" s="234"/>
      <c r="G149" s="234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  <c r="R149" s="235"/>
      <c r="S149" s="231"/>
      <c r="T149" s="232"/>
      <c r="U149" s="233"/>
      <c r="V149" s="230"/>
      <c r="W149" s="230"/>
      <c r="X149" s="230"/>
      <c r="Y149" s="181"/>
      <c r="Z149" s="231"/>
      <c r="AA149" s="232"/>
      <c r="AB149" s="233"/>
      <c r="AC149" s="180">
        <f t="shared" si="19"/>
        <v>0</v>
      </c>
      <c r="AD149" s="180">
        <f t="shared" si="20"/>
        <v>0</v>
      </c>
      <c r="AE149" s="180">
        <f t="shared" si="21"/>
        <v>0</v>
      </c>
      <c r="AF149" s="180">
        <f t="shared" si="22"/>
        <v>0</v>
      </c>
      <c r="AG149" s="180">
        <f t="shared" si="23"/>
        <v>0</v>
      </c>
      <c r="AH149" s="180">
        <f t="shared" si="24"/>
        <v>0</v>
      </c>
      <c r="AI149" s="180">
        <f t="shared" si="25"/>
        <v>0</v>
      </c>
      <c r="AJ149" s="180">
        <f t="shared" si="26"/>
        <v>0</v>
      </c>
      <c r="AK149" s="193">
        <f t="shared" si="27"/>
        <v>0</v>
      </c>
      <c r="AL149" s="70"/>
      <c r="AN149" s="155"/>
      <c r="AO149" s="155"/>
      <c r="AP149" s="118"/>
      <c r="AQ149" s="118"/>
      <c r="AR149" s="118"/>
      <c r="AS149" s="118"/>
      <c r="AT149" s="118"/>
      <c r="AU149" s="118"/>
      <c r="AV149" s="118"/>
      <c r="AW149" s="118"/>
      <c r="AX149" s="118"/>
      <c r="AY149" s="118"/>
      <c r="AZ149" s="118"/>
      <c r="BA149" s="133"/>
      <c r="BB149" s="133"/>
      <c r="BC149" s="133"/>
      <c r="BD149" s="133"/>
      <c r="BE149" s="133"/>
    </row>
    <row r="150" spans="1:57" s="31" customFormat="1" ht="17.25" customHeight="1" x14ac:dyDescent="0.2">
      <c r="A150" s="72">
        <v>133</v>
      </c>
      <c r="B150" s="234"/>
      <c r="C150" s="234"/>
      <c r="D150" s="234"/>
      <c r="E150" s="234"/>
      <c r="F150" s="234"/>
      <c r="G150" s="234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  <c r="S150" s="231"/>
      <c r="T150" s="232"/>
      <c r="U150" s="233"/>
      <c r="V150" s="230"/>
      <c r="W150" s="230"/>
      <c r="X150" s="230"/>
      <c r="Y150" s="181"/>
      <c r="Z150" s="231"/>
      <c r="AA150" s="232"/>
      <c r="AB150" s="233"/>
      <c r="AC150" s="180">
        <f t="shared" si="19"/>
        <v>0</v>
      </c>
      <c r="AD150" s="180">
        <f t="shared" si="20"/>
        <v>0</v>
      </c>
      <c r="AE150" s="180">
        <f t="shared" si="21"/>
        <v>0</v>
      </c>
      <c r="AF150" s="180">
        <f t="shared" si="22"/>
        <v>0</v>
      </c>
      <c r="AG150" s="180">
        <f t="shared" si="23"/>
        <v>0</v>
      </c>
      <c r="AH150" s="180">
        <f t="shared" si="24"/>
        <v>0</v>
      </c>
      <c r="AI150" s="180">
        <f t="shared" si="25"/>
        <v>0</v>
      </c>
      <c r="AJ150" s="180">
        <f t="shared" si="26"/>
        <v>0</v>
      </c>
      <c r="AK150" s="193">
        <f t="shared" si="27"/>
        <v>0</v>
      </c>
      <c r="AL150" s="70"/>
      <c r="AN150" s="155"/>
      <c r="AO150" s="155"/>
      <c r="AP150" s="118"/>
      <c r="AQ150" s="118"/>
      <c r="AR150" s="118"/>
      <c r="AS150" s="118"/>
      <c r="AT150" s="118"/>
      <c r="AU150" s="118"/>
      <c r="AV150" s="118"/>
      <c r="AW150" s="118"/>
      <c r="AX150" s="118"/>
      <c r="AY150" s="118"/>
      <c r="AZ150" s="118"/>
      <c r="BA150" s="133"/>
      <c r="BB150" s="133"/>
      <c r="BC150" s="133"/>
      <c r="BD150" s="133"/>
      <c r="BE150" s="133"/>
    </row>
    <row r="151" spans="1:57" s="31" customFormat="1" ht="17.25" customHeight="1" x14ac:dyDescent="0.2">
      <c r="A151" s="72">
        <v>134</v>
      </c>
      <c r="B151" s="234"/>
      <c r="C151" s="234"/>
      <c r="D151" s="234"/>
      <c r="E151" s="234"/>
      <c r="F151" s="234"/>
      <c r="G151" s="234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  <c r="S151" s="231"/>
      <c r="T151" s="232"/>
      <c r="U151" s="233"/>
      <c r="V151" s="230"/>
      <c r="W151" s="230"/>
      <c r="X151" s="230"/>
      <c r="Y151" s="181"/>
      <c r="Z151" s="231"/>
      <c r="AA151" s="232"/>
      <c r="AB151" s="233"/>
      <c r="AC151" s="180">
        <f t="shared" si="19"/>
        <v>0</v>
      </c>
      <c r="AD151" s="180">
        <f t="shared" si="20"/>
        <v>0</v>
      </c>
      <c r="AE151" s="180">
        <f t="shared" si="21"/>
        <v>0</v>
      </c>
      <c r="AF151" s="180">
        <f t="shared" si="22"/>
        <v>0</v>
      </c>
      <c r="AG151" s="180">
        <f t="shared" si="23"/>
        <v>0</v>
      </c>
      <c r="AH151" s="180">
        <f t="shared" si="24"/>
        <v>0</v>
      </c>
      <c r="AI151" s="180">
        <f t="shared" si="25"/>
        <v>0</v>
      </c>
      <c r="AJ151" s="180">
        <f t="shared" si="26"/>
        <v>0</v>
      </c>
      <c r="AK151" s="193">
        <f t="shared" si="27"/>
        <v>0</v>
      </c>
      <c r="AL151" s="70"/>
      <c r="AN151" s="155"/>
      <c r="AO151" s="155"/>
      <c r="AP151" s="118"/>
      <c r="AQ151" s="118"/>
      <c r="AR151" s="118"/>
      <c r="AS151" s="118"/>
      <c r="AT151" s="118"/>
      <c r="AU151" s="118"/>
      <c r="AV151" s="118"/>
      <c r="AW151" s="118"/>
      <c r="AX151" s="118"/>
      <c r="AY151" s="118"/>
      <c r="AZ151" s="118"/>
      <c r="BA151" s="133"/>
      <c r="BB151" s="133"/>
      <c r="BC151" s="133"/>
      <c r="BD151" s="133"/>
      <c r="BE151" s="133"/>
    </row>
    <row r="152" spans="1:57" s="31" customFormat="1" ht="17.25" customHeight="1" x14ac:dyDescent="0.2">
      <c r="A152" s="72">
        <v>135</v>
      </c>
      <c r="B152" s="234"/>
      <c r="C152" s="234"/>
      <c r="D152" s="234"/>
      <c r="E152" s="234"/>
      <c r="F152" s="234"/>
      <c r="G152" s="234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  <c r="S152" s="231"/>
      <c r="T152" s="232"/>
      <c r="U152" s="233"/>
      <c r="V152" s="230"/>
      <c r="W152" s="230"/>
      <c r="X152" s="230"/>
      <c r="Y152" s="181"/>
      <c r="Z152" s="231"/>
      <c r="AA152" s="232"/>
      <c r="AB152" s="233"/>
      <c r="AC152" s="180">
        <f t="shared" si="19"/>
        <v>0</v>
      </c>
      <c r="AD152" s="180">
        <f t="shared" si="20"/>
        <v>0</v>
      </c>
      <c r="AE152" s="180">
        <f t="shared" si="21"/>
        <v>0</v>
      </c>
      <c r="AF152" s="180">
        <f t="shared" si="22"/>
        <v>0</v>
      </c>
      <c r="AG152" s="180">
        <f t="shared" si="23"/>
        <v>0</v>
      </c>
      <c r="AH152" s="180">
        <f t="shared" si="24"/>
        <v>0</v>
      </c>
      <c r="AI152" s="180">
        <f t="shared" si="25"/>
        <v>0</v>
      </c>
      <c r="AJ152" s="180">
        <f t="shared" si="26"/>
        <v>0</v>
      </c>
      <c r="AK152" s="193">
        <f t="shared" si="27"/>
        <v>0</v>
      </c>
      <c r="AL152" s="70"/>
      <c r="AN152" s="155"/>
      <c r="AO152" s="155"/>
      <c r="AP152" s="118"/>
      <c r="AQ152" s="118"/>
      <c r="AR152" s="118"/>
      <c r="AS152" s="118"/>
      <c r="AT152" s="118"/>
      <c r="AU152" s="118"/>
      <c r="AV152" s="118"/>
      <c r="AW152" s="118"/>
      <c r="AX152" s="118"/>
      <c r="AY152" s="118"/>
      <c r="AZ152" s="118"/>
      <c r="BA152" s="133"/>
      <c r="BB152" s="133"/>
      <c r="BC152" s="133"/>
      <c r="BD152" s="133"/>
      <c r="BE152" s="133"/>
    </row>
    <row r="153" spans="1:57" s="31" customFormat="1" ht="17.25" customHeight="1" x14ac:dyDescent="0.2">
      <c r="A153" s="72">
        <v>136</v>
      </c>
      <c r="B153" s="234"/>
      <c r="C153" s="234"/>
      <c r="D153" s="234"/>
      <c r="E153" s="234"/>
      <c r="F153" s="234"/>
      <c r="G153" s="234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  <c r="R153" s="235"/>
      <c r="S153" s="231"/>
      <c r="T153" s="232"/>
      <c r="U153" s="233"/>
      <c r="V153" s="230"/>
      <c r="W153" s="230"/>
      <c r="X153" s="230"/>
      <c r="Y153" s="181"/>
      <c r="Z153" s="231"/>
      <c r="AA153" s="232"/>
      <c r="AB153" s="233"/>
      <c r="AC153" s="180">
        <f t="shared" si="19"/>
        <v>0</v>
      </c>
      <c r="AD153" s="180">
        <f t="shared" si="20"/>
        <v>0</v>
      </c>
      <c r="AE153" s="180">
        <f t="shared" si="21"/>
        <v>0</v>
      </c>
      <c r="AF153" s="180">
        <f t="shared" si="22"/>
        <v>0</v>
      </c>
      <c r="AG153" s="180">
        <f t="shared" si="23"/>
        <v>0</v>
      </c>
      <c r="AH153" s="180">
        <f t="shared" si="24"/>
        <v>0</v>
      </c>
      <c r="AI153" s="180">
        <f t="shared" si="25"/>
        <v>0</v>
      </c>
      <c r="AJ153" s="180">
        <f t="shared" si="26"/>
        <v>0</v>
      </c>
      <c r="AK153" s="193">
        <f t="shared" si="27"/>
        <v>0</v>
      </c>
      <c r="AL153" s="70"/>
      <c r="AN153" s="155"/>
      <c r="AO153" s="155"/>
      <c r="AP153" s="118"/>
      <c r="AQ153" s="118"/>
      <c r="AR153" s="118"/>
      <c r="AS153" s="118"/>
      <c r="AT153" s="118"/>
      <c r="AU153" s="118"/>
      <c r="AV153" s="118"/>
      <c r="AW153" s="118"/>
      <c r="AX153" s="118"/>
      <c r="AY153" s="118"/>
      <c r="AZ153" s="118"/>
      <c r="BA153" s="133"/>
      <c r="BB153" s="133"/>
      <c r="BC153" s="133"/>
      <c r="BD153" s="133"/>
      <c r="BE153" s="133"/>
    </row>
    <row r="154" spans="1:57" s="31" customFormat="1" ht="17.25" customHeight="1" x14ac:dyDescent="0.2">
      <c r="A154" s="72">
        <v>137</v>
      </c>
      <c r="B154" s="234"/>
      <c r="C154" s="234"/>
      <c r="D154" s="234"/>
      <c r="E154" s="234"/>
      <c r="F154" s="234"/>
      <c r="G154" s="234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  <c r="R154" s="235"/>
      <c r="S154" s="231"/>
      <c r="T154" s="232"/>
      <c r="U154" s="233"/>
      <c r="V154" s="230"/>
      <c r="W154" s="230"/>
      <c r="X154" s="230"/>
      <c r="Y154" s="181"/>
      <c r="Z154" s="231"/>
      <c r="AA154" s="232"/>
      <c r="AB154" s="233"/>
      <c r="AC154" s="180">
        <f t="shared" si="19"/>
        <v>0</v>
      </c>
      <c r="AD154" s="180">
        <f t="shared" si="20"/>
        <v>0</v>
      </c>
      <c r="AE154" s="180">
        <f t="shared" si="21"/>
        <v>0</v>
      </c>
      <c r="AF154" s="180">
        <f t="shared" si="22"/>
        <v>0</v>
      </c>
      <c r="AG154" s="180">
        <f t="shared" si="23"/>
        <v>0</v>
      </c>
      <c r="AH154" s="180">
        <f t="shared" si="24"/>
        <v>0</v>
      </c>
      <c r="AI154" s="180">
        <f t="shared" si="25"/>
        <v>0</v>
      </c>
      <c r="AJ154" s="180">
        <f t="shared" si="26"/>
        <v>0</v>
      </c>
      <c r="AK154" s="193">
        <f t="shared" si="27"/>
        <v>0</v>
      </c>
      <c r="AL154" s="70"/>
      <c r="AN154" s="155"/>
      <c r="AO154" s="155"/>
      <c r="AP154" s="118"/>
      <c r="AQ154" s="118"/>
      <c r="AR154" s="118"/>
      <c r="AS154" s="118"/>
      <c r="AT154" s="118"/>
      <c r="AU154" s="118"/>
      <c r="AV154" s="118"/>
      <c r="AW154" s="118"/>
      <c r="AX154" s="118"/>
      <c r="AY154" s="118"/>
      <c r="AZ154" s="118"/>
      <c r="BA154" s="133"/>
      <c r="BB154" s="133"/>
      <c r="BC154" s="133"/>
      <c r="BD154" s="133"/>
      <c r="BE154" s="133"/>
    </row>
    <row r="155" spans="1:57" s="31" customFormat="1" ht="17.25" customHeight="1" x14ac:dyDescent="0.2">
      <c r="A155" s="72">
        <v>138</v>
      </c>
      <c r="B155" s="234"/>
      <c r="C155" s="234"/>
      <c r="D155" s="234"/>
      <c r="E155" s="234"/>
      <c r="F155" s="234"/>
      <c r="G155" s="234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  <c r="R155" s="235"/>
      <c r="S155" s="231"/>
      <c r="T155" s="232"/>
      <c r="U155" s="233"/>
      <c r="V155" s="230"/>
      <c r="W155" s="230"/>
      <c r="X155" s="230"/>
      <c r="Y155" s="181"/>
      <c r="Z155" s="231"/>
      <c r="AA155" s="232"/>
      <c r="AB155" s="233"/>
      <c r="AC155" s="180">
        <f t="shared" si="19"/>
        <v>0</v>
      </c>
      <c r="AD155" s="180">
        <f t="shared" si="20"/>
        <v>0</v>
      </c>
      <c r="AE155" s="180">
        <f t="shared" si="21"/>
        <v>0</v>
      </c>
      <c r="AF155" s="180">
        <f t="shared" si="22"/>
        <v>0</v>
      </c>
      <c r="AG155" s="180">
        <f t="shared" si="23"/>
        <v>0</v>
      </c>
      <c r="AH155" s="180">
        <f t="shared" si="24"/>
        <v>0</v>
      </c>
      <c r="AI155" s="180">
        <f t="shared" si="25"/>
        <v>0</v>
      </c>
      <c r="AJ155" s="180">
        <f t="shared" si="26"/>
        <v>0</v>
      </c>
      <c r="AK155" s="193">
        <f t="shared" si="27"/>
        <v>0</v>
      </c>
      <c r="AL155" s="70"/>
      <c r="AN155" s="155"/>
      <c r="AO155" s="155"/>
      <c r="AP155" s="118"/>
      <c r="AQ155" s="118"/>
      <c r="AR155" s="118"/>
      <c r="AS155" s="118"/>
      <c r="AT155" s="118"/>
      <c r="AU155" s="118"/>
      <c r="AV155" s="118"/>
      <c r="AW155" s="118"/>
      <c r="AX155" s="118"/>
      <c r="AY155" s="118"/>
      <c r="AZ155" s="118"/>
      <c r="BA155" s="133"/>
      <c r="BB155" s="133"/>
      <c r="BC155" s="133"/>
      <c r="BD155" s="133"/>
      <c r="BE155" s="133"/>
    </row>
    <row r="156" spans="1:57" s="31" customFormat="1" ht="17.25" customHeight="1" x14ac:dyDescent="0.2">
      <c r="A156" s="72">
        <v>139</v>
      </c>
      <c r="B156" s="234"/>
      <c r="C156" s="234"/>
      <c r="D156" s="234"/>
      <c r="E156" s="234"/>
      <c r="F156" s="234"/>
      <c r="G156" s="234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  <c r="R156" s="235"/>
      <c r="S156" s="231"/>
      <c r="T156" s="232"/>
      <c r="U156" s="233"/>
      <c r="V156" s="230"/>
      <c r="W156" s="230"/>
      <c r="X156" s="230"/>
      <c r="Y156" s="181"/>
      <c r="Z156" s="231"/>
      <c r="AA156" s="232"/>
      <c r="AB156" s="233"/>
      <c r="AC156" s="180">
        <f t="shared" si="19"/>
        <v>0</v>
      </c>
      <c r="AD156" s="180">
        <f t="shared" si="20"/>
        <v>0</v>
      </c>
      <c r="AE156" s="180">
        <f t="shared" si="21"/>
        <v>0</v>
      </c>
      <c r="AF156" s="180">
        <f t="shared" si="22"/>
        <v>0</v>
      </c>
      <c r="AG156" s="180">
        <f t="shared" si="23"/>
        <v>0</v>
      </c>
      <c r="AH156" s="180">
        <f t="shared" si="24"/>
        <v>0</v>
      </c>
      <c r="AI156" s="180">
        <f t="shared" si="25"/>
        <v>0</v>
      </c>
      <c r="AJ156" s="180">
        <f t="shared" si="26"/>
        <v>0</v>
      </c>
      <c r="AK156" s="193">
        <f t="shared" si="27"/>
        <v>0</v>
      </c>
      <c r="AL156" s="70"/>
      <c r="AN156" s="155"/>
      <c r="AO156" s="155"/>
      <c r="AP156" s="118"/>
      <c r="AQ156" s="118"/>
      <c r="AR156" s="118"/>
      <c r="AS156" s="118"/>
      <c r="AT156" s="118"/>
      <c r="AU156" s="118"/>
      <c r="AV156" s="118"/>
      <c r="AW156" s="118"/>
      <c r="AX156" s="118"/>
      <c r="AY156" s="118"/>
      <c r="AZ156" s="118"/>
      <c r="BA156" s="133"/>
      <c r="BB156" s="133"/>
      <c r="BC156" s="133"/>
      <c r="BD156" s="133"/>
      <c r="BE156" s="133"/>
    </row>
    <row r="157" spans="1:57" s="31" customFormat="1" ht="17.25" customHeight="1" x14ac:dyDescent="0.2">
      <c r="A157" s="72">
        <v>140</v>
      </c>
      <c r="B157" s="234"/>
      <c r="C157" s="234"/>
      <c r="D157" s="234"/>
      <c r="E157" s="234"/>
      <c r="F157" s="234"/>
      <c r="G157" s="234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  <c r="S157" s="231"/>
      <c r="T157" s="232"/>
      <c r="U157" s="233"/>
      <c r="V157" s="230"/>
      <c r="W157" s="230"/>
      <c r="X157" s="230"/>
      <c r="Y157" s="181"/>
      <c r="Z157" s="231"/>
      <c r="AA157" s="232"/>
      <c r="AB157" s="233"/>
      <c r="AC157" s="180">
        <f t="shared" si="19"/>
        <v>0</v>
      </c>
      <c r="AD157" s="180">
        <f t="shared" si="20"/>
        <v>0</v>
      </c>
      <c r="AE157" s="180">
        <f t="shared" si="21"/>
        <v>0</v>
      </c>
      <c r="AF157" s="180">
        <f t="shared" si="22"/>
        <v>0</v>
      </c>
      <c r="AG157" s="180">
        <f t="shared" si="23"/>
        <v>0</v>
      </c>
      <c r="AH157" s="180">
        <f t="shared" si="24"/>
        <v>0</v>
      </c>
      <c r="AI157" s="180">
        <f t="shared" si="25"/>
        <v>0</v>
      </c>
      <c r="AJ157" s="180">
        <f t="shared" si="26"/>
        <v>0</v>
      </c>
      <c r="AK157" s="193">
        <f t="shared" si="27"/>
        <v>0</v>
      </c>
      <c r="AL157" s="70"/>
      <c r="AN157" s="155"/>
      <c r="AO157" s="155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33"/>
      <c r="BB157" s="133"/>
      <c r="BC157" s="133"/>
      <c r="BD157" s="133"/>
      <c r="BE157" s="133"/>
    </row>
    <row r="158" spans="1:57" s="31" customFormat="1" ht="17.25" customHeight="1" x14ac:dyDescent="0.2">
      <c r="A158" s="72">
        <v>141</v>
      </c>
      <c r="B158" s="234"/>
      <c r="C158" s="234"/>
      <c r="D158" s="234"/>
      <c r="E158" s="234"/>
      <c r="F158" s="234"/>
      <c r="G158" s="234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  <c r="S158" s="231"/>
      <c r="T158" s="232"/>
      <c r="U158" s="233"/>
      <c r="V158" s="230"/>
      <c r="W158" s="230"/>
      <c r="X158" s="230"/>
      <c r="Y158" s="181"/>
      <c r="Z158" s="231"/>
      <c r="AA158" s="232"/>
      <c r="AB158" s="233"/>
      <c r="AC158" s="180">
        <f t="shared" si="19"/>
        <v>0</v>
      </c>
      <c r="AD158" s="180">
        <f t="shared" si="20"/>
        <v>0</v>
      </c>
      <c r="AE158" s="180">
        <f t="shared" si="21"/>
        <v>0</v>
      </c>
      <c r="AF158" s="180">
        <f t="shared" si="22"/>
        <v>0</v>
      </c>
      <c r="AG158" s="180">
        <f t="shared" si="23"/>
        <v>0</v>
      </c>
      <c r="AH158" s="180">
        <f t="shared" si="24"/>
        <v>0</v>
      </c>
      <c r="AI158" s="180">
        <f t="shared" si="25"/>
        <v>0</v>
      </c>
      <c r="AJ158" s="180">
        <f t="shared" si="26"/>
        <v>0</v>
      </c>
      <c r="AK158" s="193">
        <f t="shared" si="27"/>
        <v>0</v>
      </c>
      <c r="AL158" s="70"/>
      <c r="AN158" s="155"/>
      <c r="AO158" s="155"/>
      <c r="AP158" s="118"/>
      <c r="AQ158" s="118"/>
      <c r="AR158" s="118"/>
      <c r="AS158" s="118"/>
      <c r="AT158" s="118"/>
      <c r="AU158" s="118"/>
      <c r="AV158" s="118"/>
      <c r="AW158" s="118"/>
      <c r="AX158" s="118"/>
      <c r="AY158" s="118"/>
      <c r="AZ158" s="118"/>
      <c r="BA158" s="133"/>
      <c r="BB158" s="133"/>
      <c r="BC158" s="133"/>
      <c r="BD158" s="133"/>
      <c r="BE158" s="133"/>
    </row>
    <row r="159" spans="1:57" s="31" customFormat="1" ht="17.25" customHeight="1" x14ac:dyDescent="0.2">
      <c r="A159" s="72">
        <v>142</v>
      </c>
      <c r="B159" s="234"/>
      <c r="C159" s="234"/>
      <c r="D159" s="234"/>
      <c r="E159" s="234"/>
      <c r="F159" s="234"/>
      <c r="G159" s="234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1"/>
      <c r="T159" s="232"/>
      <c r="U159" s="233"/>
      <c r="V159" s="230"/>
      <c r="W159" s="230"/>
      <c r="X159" s="230"/>
      <c r="Y159" s="181"/>
      <c r="Z159" s="231"/>
      <c r="AA159" s="232"/>
      <c r="AB159" s="233"/>
      <c r="AC159" s="180">
        <f t="shared" si="19"/>
        <v>0</v>
      </c>
      <c r="AD159" s="180">
        <f t="shared" si="20"/>
        <v>0</v>
      </c>
      <c r="AE159" s="180">
        <f t="shared" si="21"/>
        <v>0</v>
      </c>
      <c r="AF159" s="180">
        <f t="shared" si="22"/>
        <v>0</v>
      </c>
      <c r="AG159" s="180">
        <f t="shared" si="23"/>
        <v>0</v>
      </c>
      <c r="AH159" s="180">
        <f t="shared" si="24"/>
        <v>0</v>
      </c>
      <c r="AI159" s="180">
        <f t="shared" si="25"/>
        <v>0</v>
      </c>
      <c r="AJ159" s="180">
        <f t="shared" si="26"/>
        <v>0</v>
      </c>
      <c r="AK159" s="193">
        <f t="shared" si="27"/>
        <v>0</v>
      </c>
      <c r="AL159" s="70"/>
      <c r="AN159" s="155"/>
      <c r="AO159" s="155"/>
      <c r="AP159" s="118"/>
      <c r="AQ159" s="118"/>
      <c r="AR159" s="118"/>
      <c r="AS159" s="118"/>
      <c r="AT159" s="118"/>
      <c r="AU159" s="118"/>
      <c r="AV159" s="118"/>
      <c r="AW159" s="118"/>
      <c r="AX159" s="118"/>
      <c r="AY159" s="118"/>
      <c r="AZ159" s="118"/>
      <c r="BA159" s="133"/>
      <c r="BB159" s="133"/>
      <c r="BC159" s="133"/>
      <c r="BD159" s="133"/>
      <c r="BE159" s="133"/>
    </row>
    <row r="160" spans="1:57" s="31" customFormat="1" ht="17.25" customHeight="1" x14ac:dyDescent="0.2">
      <c r="A160" s="72">
        <v>143</v>
      </c>
      <c r="B160" s="234"/>
      <c r="C160" s="234"/>
      <c r="D160" s="234"/>
      <c r="E160" s="234"/>
      <c r="F160" s="234"/>
      <c r="G160" s="234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  <c r="S160" s="231"/>
      <c r="T160" s="232"/>
      <c r="U160" s="233"/>
      <c r="V160" s="230"/>
      <c r="W160" s="230"/>
      <c r="X160" s="230"/>
      <c r="Y160" s="181"/>
      <c r="Z160" s="231"/>
      <c r="AA160" s="232"/>
      <c r="AB160" s="233"/>
      <c r="AC160" s="180">
        <f t="shared" si="19"/>
        <v>0</v>
      </c>
      <c r="AD160" s="180">
        <f t="shared" si="20"/>
        <v>0</v>
      </c>
      <c r="AE160" s="180">
        <f t="shared" si="21"/>
        <v>0</v>
      </c>
      <c r="AF160" s="180">
        <f t="shared" si="22"/>
        <v>0</v>
      </c>
      <c r="AG160" s="180">
        <f t="shared" si="23"/>
        <v>0</v>
      </c>
      <c r="AH160" s="180">
        <f t="shared" si="24"/>
        <v>0</v>
      </c>
      <c r="AI160" s="180">
        <f t="shared" si="25"/>
        <v>0</v>
      </c>
      <c r="AJ160" s="180">
        <f t="shared" si="26"/>
        <v>0</v>
      </c>
      <c r="AK160" s="193">
        <f t="shared" si="27"/>
        <v>0</v>
      </c>
      <c r="AL160" s="70"/>
      <c r="AN160" s="155"/>
      <c r="AO160" s="155"/>
      <c r="AP160" s="118"/>
      <c r="AQ160" s="118"/>
      <c r="AR160" s="118"/>
      <c r="AS160" s="118"/>
      <c r="AT160" s="118"/>
      <c r="AU160" s="118"/>
      <c r="AV160" s="118"/>
      <c r="AW160" s="118"/>
      <c r="AX160" s="118"/>
      <c r="AY160" s="118"/>
      <c r="AZ160" s="118"/>
      <c r="BA160" s="133"/>
      <c r="BB160" s="133"/>
      <c r="BC160" s="133"/>
      <c r="BD160" s="133"/>
      <c r="BE160" s="133"/>
    </row>
    <row r="161" spans="1:57" s="31" customFormat="1" ht="17.25" customHeight="1" x14ac:dyDescent="0.2">
      <c r="A161" s="72">
        <v>144</v>
      </c>
      <c r="B161" s="234"/>
      <c r="C161" s="234"/>
      <c r="D161" s="234"/>
      <c r="E161" s="234"/>
      <c r="F161" s="234"/>
      <c r="G161" s="234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35"/>
      <c r="S161" s="231"/>
      <c r="T161" s="232"/>
      <c r="U161" s="233"/>
      <c r="V161" s="230"/>
      <c r="W161" s="230"/>
      <c r="X161" s="230"/>
      <c r="Y161" s="181"/>
      <c r="Z161" s="231"/>
      <c r="AA161" s="232"/>
      <c r="AB161" s="233"/>
      <c r="AC161" s="180">
        <f t="shared" si="19"/>
        <v>0</v>
      </c>
      <c r="AD161" s="180">
        <f t="shared" si="20"/>
        <v>0</v>
      </c>
      <c r="AE161" s="180">
        <f t="shared" si="21"/>
        <v>0</v>
      </c>
      <c r="AF161" s="180">
        <f t="shared" si="22"/>
        <v>0</v>
      </c>
      <c r="AG161" s="180">
        <f t="shared" si="23"/>
        <v>0</v>
      </c>
      <c r="AH161" s="180">
        <f t="shared" si="24"/>
        <v>0</v>
      </c>
      <c r="AI161" s="180">
        <f t="shared" si="25"/>
        <v>0</v>
      </c>
      <c r="AJ161" s="180">
        <f t="shared" si="26"/>
        <v>0</v>
      </c>
      <c r="AK161" s="193">
        <f t="shared" si="27"/>
        <v>0</v>
      </c>
      <c r="AL161" s="70"/>
      <c r="AN161" s="155"/>
      <c r="AO161" s="155"/>
      <c r="AP161" s="118"/>
      <c r="AQ161" s="118"/>
      <c r="AR161" s="118"/>
      <c r="AS161" s="118"/>
      <c r="AT161" s="118"/>
      <c r="AU161" s="118"/>
      <c r="AV161" s="118"/>
      <c r="AW161" s="118"/>
      <c r="AX161" s="118"/>
      <c r="AY161" s="118"/>
      <c r="AZ161" s="118"/>
      <c r="BA161" s="133"/>
      <c r="BB161" s="133"/>
      <c r="BC161" s="133"/>
      <c r="BD161" s="133"/>
      <c r="BE161" s="133"/>
    </row>
    <row r="162" spans="1:57" s="31" customFormat="1" ht="17.25" customHeight="1" x14ac:dyDescent="0.2">
      <c r="A162" s="72">
        <v>145</v>
      </c>
      <c r="B162" s="234"/>
      <c r="C162" s="234"/>
      <c r="D162" s="234"/>
      <c r="E162" s="234"/>
      <c r="F162" s="234"/>
      <c r="G162" s="234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  <c r="S162" s="231"/>
      <c r="T162" s="232"/>
      <c r="U162" s="233"/>
      <c r="V162" s="230"/>
      <c r="W162" s="230"/>
      <c r="X162" s="230"/>
      <c r="Y162" s="181"/>
      <c r="Z162" s="231"/>
      <c r="AA162" s="232"/>
      <c r="AB162" s="233"/>
      <c r="AC162" s="180">
        <f t="shared" si="19"/>
        <v>0</v>
      </c>
      <c r="AD162" s="180">
        <f t="shared" si="20"/>
        <v>0</v>
      </c>
      <c r="AE162" s="180">
        <f t="shared" si="21"/>
        <v>0</v>
      </c>
      <c r="AF162" s="180">
        <f t="shared" si="22"/>
        <v>0</v>
      </c>
      <c r="AG162" s="180">
        <f t="shared" si="23"/>
        <v>0</v>
      </c>
      <c r="AH162" s="180">
        <f t="shared" si="24"/>
        <v>0</v>
      </c>
      <c r="AI162" s="180">
        <f t="shared" si="25"/>
        <v>0</v>
      </c>
      <c r="AJ162" s="180">
        <f t="shared" si="26"/>
        <v>0</v>
      </c>
      <c r="AK162" s="193">
        <f t="shared" si="27"/>
        <v>0</v>
      </c>
      <c r="AL162" s="70"/>
      <c r="AN162" s="155"/>
      <c r="AO162" s="155"/>
      <c r="AP162" s="118"/>
      <c r="AQ162" s="118"/>
      <c r="AR162" s="118"/>
      <c r="AS162" s="118"/>
      <c r="AT162" s="118"/>
      <c r="AU162" s="118"/>
      <c r="AV162" s="118"/>
      <c r="AW162" s="118"/>
      <c r="AX162" s="118"/>
      <c r="AY162" s="118"/>
      <c r="AZ162" s="118"/>
      <c r="BA162" s="133"/>
      <c r="BB162" s="133"/>
      <c r="BC162" s="133"/>
      <c r="BD162" s="133"/>
      <c r="BE162" s="133"/>
    </row>
    <row r="163" spans="1:57" s="31" customFormat="1" ht="17.25" customHeight="1" x14ac:dyDescent="0.2">
      <c r="A163" s="72">
        <v>146</v>
      </c>
      <c r="B163" s="234"/>
      <c r="C163" s="234"/>
      <c r="D163" s="234"/>
      <c r="E163" s="234"/>
      <c r="F163" s="234"/>
      <c r="G163" s="234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R163" s="235"/>
      <c r="S163" s="231"/>
      <c r="T163" s="232"/>
      <c r="U163" s="233"/>
      <c r="V163" s="230"/>
      <c r="W163" s="230"/>
      <c r="X163" s="230"/>
      <c r="Y163" s="181"/>
      <c r="Z163" s="231"/>
      <c r="AA163" s="232"/>
      <c r="AB163" s="233"/>
      <c r="AC163" s="180">
        <f t="shared" si="19"/>
        <v>0</v>
      </c>
      <c r="AD163" s="180">
        <f t="shared" si="20"/>
        <v>0</v>
      </c>
      <c r="AE163" s="180">
        <f t="shared" si="21"/>
        <v>0</v>
      </c>
      <c r="AF163" s="180">
        <f t="shared" si="22"/>
        <v>0</v>
      </c>
      <c r="AG163" s="180">
        <f t="shared" si="23"/>
        <v>0</v>
      </c>
      <c r="AH163" s="180">
        <f t="shared" si="24"/>
        <v>0</v>
      </c>
      <c r="AI163" s="180">
        <f t="shared" si="25"/>
        <v>0</v>
      </c>
      <c r="AJ163" s="180">
        <f t="shared" si="26"/>
        <v>0</v>
      </c>
      <c r="AK163" s="193">
        <f t="shared" si="27"/>
        <v>0</v>
      </c>
      <c r="AL163" s="70"/>
      <c r="AN163" s="155"/>
      <c r="AO163" s="155"/>
      <c r="AP163" s="118"/>
      <c r="AQ163" s="118"/>
      <c r="AR163" s="118"/>
      <c r="AS163" s="118"/>
      <c r="AT163" s="118"/>
      <c r="AU163" s="118"/>
      <c r="AV163" s="118"/>
      <c r="AW163" s="118"/>
      <c r="AX163" s="118"/>
      <c r="AY163" s="118"/>
      <c r="AZ163" s="118"/>
      <c r="BA163" s="133"/>
      <c r="BB163" s="133"/>
      <c r="BC163" s="133"/>
      <c r="BD163" s="133"/>
      <c r="BE163" s="133"/>
    </row>
    <row r="164" spans="1:57" s="31" customFormat="1" ht="17.25" customHeight="1" x14ac:dyDescent="0.2">
      <c r="A164" s="72">
        <v>147</v>
      </c>
      <c r="B164" s="234"/>
      <c r="C164" s="234"/>
      <c r="D164" s="234"/>
      <c r="E164" s="234"/>
      <c r="F164" s="234"/>
      <c r="G164" s="234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  <c r="S164" s="231"/>
      <c r="T164" s="232"/>
      <c r="U164" s="233"/>
      <c r="V164" s="230"/>
      <c r="W164" s="230"/>
      <c r="X164" s="230"/>
      <c r="Y164" s="181"/>
      <c r="Z164" s="231"/>
      <c r="AA164" s="232"/>
      <c r="AB164" s="233"/>
      <c r="AC164" s="180">
        <f t="shared" si="19"/>
        <v>0</v>
      </c>
      <c r="AD164" s="180">
        <f t="shared" si="20"/>
        <v>0</v>
      </c>
      <c r="AE164" s="180">
        <f t="shared" si="21"/>
        <v>0</v>
      </c>
      <c r="AF164" s="180">
        <f t="shared" si="22"/>
        <v>0</v>
      </c>
      <c r="AG164" s="180">
        <f t="shared" si="23"/>
        <v>0</v>
      </c>
      <c r="AH164" s="180">
        <f t="shared" si="24"/>
        <v>0</v>
      </c>
      <c r="AI164" s="180">
        <f t="shared" si="25"/>
        <v>0</v>
      </c>
      <c r="AJ164" s="180">
        <f t="shared" si="26"/>
        <v>0</v>
      </c>
      <c r="AK164" s="193">
        <f t="shared" si="27"/>
        <v>0</v>
      </c>
      <c r="AL164" s="70"/>
      <c r="AN164" s="155"/>
      <c r="AO164" s="155"/>
      <c r="AP164" s="118"/>
      <c r="AQ164" s="118"/>
      <c r="AR164" s="118"/>
      <c r="AS164" s="118"/>
      <c r="AT164" s="118"/>
      <c r="AU164" s="118"/>
      <c r="AV164" s="118"/>
      <c r="AW164" s="118"/>
      <c r="AX164" s="118"/>
      <c r="AY164" s="118"/>
      <c r="AZ164" s="118"/>
      <c r="BA164" s="133"/>
      <c r="BB164" s="133"/>
      <c r="BC164" s="133"/>
      <c r="BD164" s="133"/>
      <c r="BE164" s="133"/>
    </row>
    <row r="165" spans="1:57" s="31" customFormat="1" ht="17.25" customHeight="1" x14ac:dyDescent="0.2">
      <c r="A165" s="72">
        <v>148</v>
      </c>
      <c r="B165" s="234"/>
      <c r="C165" s="234"/>
      <c r="D165" s="234"/>
      <c r="E165" s="234"/>
      <c r="F165" s="234"/>
      <c r="G165" s="234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1"/>
      <c r="T165" s="232"/>
      <c r="U165" s="233"/>
      <c r="V165" s="230"/>
      <c r="W165" s="230"/>
      <c r="X165" s="230"/>
      <c r="Y165" s="181"/>
      <c r="Z165" s="231"/>
      <c r="AA165" s="232"/>
      <c r="AB165" s="233"/>
      <c r="AC165" s="180">
        <f t="shared" si="19"/>
        <v>0</v>
      </c>
      <c r="AD165" s="180">
        <f t="shared" si="20"/>
        <v>0</v>
      </c>
      <c r="AE165" s="180">
        <f t="shared" si="21"/>
        <v>0</v>
      </c>
      <c r="AF165" s="180">
        <f t="shared" si="22"/>
        <v>0</v>
      </c>
      <c r="AG165" s="180">
        <f t="shared" si="23"/>
        <v>0</v>
      </c>
      <c r="AH165" s="180">
        <f t="shared" si="24"/>
        <v>0</v>
      </c>
      <c r="AI165" s="180">
        <f t="shared" si="25"/>
        <v>0</v>
      </c>
      <c r="AJ165" s="180">
        <f t="shared" si="26"/>
        <v>0</v>
      </c>
      <c r="AK165" s="193">
        <f t="shared" si="27"/>
        <v>0</v>
      </c>
      <c r="AL165" s="70"/>
      <c r="AN165" s="155"/>
      <c r="AO165" s="155"/>
      <c r="AP165" s="118"/>
      <c r="AQ165" s="118"/>
      <c r="AR165" s="118"/>
      <c r="AS165" s="118"/>
      <c r="AT165" s="118"/>
      <c r="AU165" s="118"/>
      <c r="AV165" s="118"/>
      <c r="AW165" s="118"/>
      <c r="AX165" s="118"/>
      <c r="AY165" s="118"/>
      <c r="AZ165" s="118"/>
      <c r="BA165" s="133"/>
      <c r="BB165" s="133"/>
      <c r="BC165" s="133"/>
      <c r="BD165" s="133"/>
      <c r="BE165" s="133"/>
    </row>
    <row r="166" spans="1:57" s="31" customFormat="1" ht="17.25" customHeight="1" x14ac:dyDescent="0.2">
      <c r="A166" s="72">
        <v>149</v>
      </c>
      <c r="B166" s="234"/>
      <c r="C166" s="234"/>
      <c r="D166" s="234"/>
      <c r="E166" s="234"/>
      <c r="F166" s="234"/>
      <c r="G166" s="234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35"/>
      <c r="S166" s="231"/>
      <c r="T166" s="232"/>
      <c r="U166" s="233"/>
      <c r="V166" s="230"/>
      <c r="W166" s="230"/>
      <c r="X166" s="230"/>
      <c r="Y166" s="181"/>
      <c r="Z166" s="231"/>
      <c r="AA166" s="232"/>
      <c r="AB166" s="233"/>
      <c r="AC166" s="180">
        <f t="shared" si="19"/>
        <v>0</v>
      </c>
      <c r="AD166" s="180">
        <f t="shared" si="20"/>
        <v>0</v>
      </c>
      <c r="AE166" s="180">
        <f t="shared" si="21"/>
        <v>0</v>
      </c>
      <c r="AF166" s="180">
        <f t="shared" si="22"/>
        <v>0</v>
      </c>
      <c r="AG166" s="180">
        <f t="shared" si="23"/>
        <v>0</v>
      </c>
      <c r="AH166" s="180">
        <f t="shared" si="24"/>
        <v>0</v>
      </c>
      <c r="AI166" s="180">
        <f t="shared" si="25"/>
        <v>0</v>
      </c>
      <c r="AJ166" s="180">
        <f t="shared" si="26"/>
        <v>0</v>
      </c>
      <c r="AK166" s="193">
        <f t="shared" si="27"/>
        <v>0</v>
      </c>
      <c r="AL166" s="70"/>
      <c r="AN166" s="155"/>
      <c r="AO166" s="155"/>
      <c r="AP166" s="118"/>
      <c r="AQ166" s="118"/>
      <c r="AR166" s="118"/>
      <c r="AS166" s="118"/>
      <c r="AT166" s="118"/>
      <c r="AU166" s="118"/>
      <c r="AV166" s="118"/>
      <c r="AW166" s="118"/>
      <c r="AX166" s="118"/>
      <c r="AY166" s="118"/>
      <c r="AZ166" s="118"/>
      <c r="BA166" s="133"/>
      <c r="BB166" s="133"/>
      <c r="BC166" s="133"/>
      <c r="BD166" s="133"/>
      <c r="BE166" s="133"/>
    </row>
    <row r="167" spans="1:57" s="31" customFormat="1" ht="17.25" customHeight="1" x14ac:dyDescent="0.2">
      <c r="A167" s="72">
        <v>150</v>
      </c>
      <c r="B167" s="234"/>
      <c r="C167" s="234"/>
      <c r="D167" s="234"/>
      <c r="E167" s="234"/>
      <c r="F167" s="234"/>
      <c r="G167" s="234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235"/>
      <c r="S167" s="231"/>
      <c r="T167" s="232"/>
      <c r="U167" s="233"/>
      <c r="V167" s="230"/>
      <c r="W167" s="230"/>
      <c r="X167" s="230"/>
      <c r="Y167" s="181"/>
      <c r="Z167" s="231"/>
      <c r="AA167" s="232"/>
      <c r="AB167" s="233"/>
      <c r="AC167" s="180">
        <f t="shared" si="19"/>
        <v>0</v>
      </c>
      <c r="AD167" s="180">
        <f t="shared" si="20"/>
        <v>0</v>
      </c>
      <c r="AE167" s="180">
        <f t="shared" si="21"/>
        <v>0</v>
      </c>
      <c r="AF167" s="180">
        <f t="shared" si="22"/>
        <v>0</v>
      </c>
      <c r="AG167" s="180">
        <f t="shared" si="23"/>
        <v>0</v>
      </c>
      <c r="AH167" s="180">
        <f t="shared" si="24"/>
        <v>0</v>
      </c>
      <c r="AI167" s="180">
        <f t="shared" si="25"/>
        <v>0</v>
      </c>
      <c r="AJ167" s="180">
        <f t="shared" si="26"/>
        <v>0</v>
      </c>
      <c r="AK167" s="193">
        <f t="shared" si="27"/>
        <v>0</v>
      </c>
      <c r="AL167" s="70"/>
      <c r="AN167" s="155"/>
      <c r="AO167" s="155"/>
      <c r="AP167" s="118"/>
      <c r="AQ167" s="118"/>
      <c r="AR167" s="118"/>
      <c r="AS167" s="118"/>
      <c r="AT167" s="118"/>
      <c r="AU167" s="118"/>
      <c r="AV167" s="118"/>
      <c r="AW167" s="118"/>
      <c r="AX167" s="118"/>
      <c r="AY167" s="118"/>
      <c r="AZ167" s="118"/>
      <c r="BA167" s="133"/>
      <c r="BB167" s="133"/>
      <c r="BC167" s="133"/>
      <c r="BD167" s="133"/>
      <c r="BE167" s="133"/>
    </row>
    <row r="168" spans="1:57" s="31" customFormat="1" ht="17.25" customHeight="1" x14ac:dyDescent="0.2">
      <c r="A168" s="72">
        <v>151</v>
      </c>
      <c r="B168" s="234"/>
      <c r="C168" s="234"/>
      <c r="D168" s="234"/>
      <c r="E168" s="234"/>
      <c r="F168" s="234"/>
      <c r="G168" s="234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  <c r="R168" s="235"/>
      <c r="S168" s="231"/>
      <c r="T168" s="232"/>
      <c r="U168" s="233"/>
      <c r="V168" s="230"/>
      <c r="W168" s="230"/>
      <c r="X168" s="230"/>
      <c r="Y168" s="181"/>
      <c r="Z168" s="231"/>
      <c r="AA168" s="232"/>
      <c r="AB168" s="233"/>
      <c r="AC168" s="180">
        <f t="shared" si="19"/>
        <v>0</v>
      </c>
      <c r="AD168" s="180">
        <f t="shared" si="20"/>
        <v>0</v>
      </c>
      <c r="AE168" s="180">
        <f t="shared" si="21"/>
        <v>0</v>
      </c>
      <c r="AF168" s="180">
        <f t="shared" si="22"/>
        <v>0</v>
      </c>
      <c r="AG168" s="180">
        <f t="shared" si="23"/>
        <v>0</v>
      </c>
      <c r="AH168" s="180">
        <f t="shared" si="24"/>
        <v>0</v>
      </c>
      <c r="AI168" s="180">
        <f t="shared" si="25"/>
        <v>0</v>
      </c>
      <c r="AJ168" s="180">
        <f t="shared" si="26"/>
        <v>0</v>
      </c>
      <c r="AK168" s="193">
        <f t="shared" si="27"/>
        <v>0</v>
      </c>
      <c r="AL168" s="70"/>
      <c r="AN168" s="155"/>
      <c r="AO168" s="155"/>
      <c r="AP168" s="118"/>
      <c r="AQ168" s="118"/>
      <c r="AR168" s="118"/>
      <c r="AS168" s="118"/>
      <c r="AT168" s="118"/>
      <c r="AU168" s="118"/>
      <c r="AV168" s="118"/>
      <c r="AW168" s="118"/>
      <c r="AX168" s="118"/>
      <c r="AY168" s="118"/>
      <c r="AZ168" s="118"/>
      <c r="BA168" s="133"/>
      <c r="BB168" s="133"/>
      <c r="BC168" s="133"/>
      <c r="BD168" s="133"/>
      <c r="BE168" s="133"/>
    </row>
    <row r="169" spans="1:57" s="31" customFormat="1" ht="17.25" customHeight="1" x14ac:dyDescent="0.2">
      <c r="A169" s="72">
        <v>152</v>
      </c>
      <c r="B169" s="234"/>
      <c r="C169" s="234"/>
      <c r="D169" s="234"/>
      <c r="E169" s="234"/>
      <c r="F169" s="234"/>
      <c r="G169" s="234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35"/>
      <c r="S169" s="231"/>
      <c r="T169" s="232"/>
      <c r="U169" s="233"/>
      <c r="V169" s="230"/>
      <c r="W169" s="230"/>
      <c r="X169" s="230"/>
      <c r="Y169" s="181"/>
      <c r="Z169" s="231"/>
      <c r="AA169" s="232"/>
      <c r="AB169" s="233"/>
      <c r="AC169" s="180">
        <f t="shared" si="19"/>
        <v>0</v>
      </c>
      <c r="AD169" s="180">
        <f t="shared" si="20"/>
        <v>0</v>
      </c>
      <c r="AE169" s="180">
        <f t="shared" si="21"/>
        <v>0</v>
      </c>
      <c r="AF169" s="180">
        <f t="shared" si="22"/>
        <v>0</v>
      </c>
      <c r="AG169" s="180">
        <f t="shared" si="23"/>
        <v>0</v>
      </c>
      <c r="AH169" s="180">
        <f t="shared" si="24"/>
        <v>0</v>
      </c>
      <c r="AI169" s="180">
        <f t="shared" si="25"/>
        <v>0</v>
      </c>
      <c r="AJ169" s="180">
        <f t="shared" si="26"/>
        <v>0</v>
      </c>
      <c r="AK169" s="193">
        <f t="shared" si="27"/>
        <v>0</v>
      </c>
      <c r="AL169" s="70"/>
      <c r="AN169" s="155"/>
      <c r="AO169" s="155"/>
      <c r="AP169" s="118"/>
      <c r="AQ169" s="118"/>
      <c r="AR169" s="118"/>
      <c r="AS169" s="118"/>
      <c r="AT169" s="118"/>
      <c r="AU169" s="118"/>
      <c r="AV169" s="118"/>
      <c r="AW169" s="118"/>
      <c r="AX169" s="118"/>
      <c r="AY169" s="118"/>
      <c r="AZ169" s="118"/>
      <c r="BA169" s="133"/>
      <c r="BB169" s="133"/>
      <c r="BC169" s="133"/>
      <c r="BD169" s="133"/>
      <c r="BE169" s="133"/>
    </row>
    <row r="170" spans="1:57" s="31" customFormat="1" ht="17.25" customHeight="1" x14ac:dyDescent="0.2">
      <c r="A170" s="72">
        <v>153</v>
      </c>
      <c r="B170" s="234"/>
      <c r="C170" s="234"/>
      <c r="D170" s="234"/>
      <c r="E170" s="234"/>
      <c r="F170" s="234"/>
      <c r="G170" s="234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  <c r="R170" s="235"/>
      <c r="S170" s="231"/>
      <c r="T170" s="232"/>
      <c r="U170" s="233"/>
      <c r="V170" s="230"/>
      <c r="W170" s="230"/>
      <c r="X170" s="230"/>
      <c r="Y170" s="181"/>
      <c r="Z170" s="231"/>
      <c r="AA170" s="232"/>
      <c r="AB170" s="233"/>
      <c r="AC170" s="180">
        <f t="shared" si="19"/>
        <v>0</v>
      </c>
      <c r="AD170" s="180">
        <f t="shared" si="20"/>
        <v>0</v>
      </c>
      <c r="AE170" s="180">
        <f t="shared" si="21"/>
        <v>0</v>
      </c>
      <c r="AF170" s="180">
        <f t="shared" si="22"/>
        <v>0</v>
      </c>
      <c r="AG170" s="180">
        <f t="shared" si="23"/>
        <v>0</v>
      </c>
      <c r="AH170" s="180">
        <f t="shared" si="24"/>
        <v>0</v>
      </c>
      <c r="AI170" s="180">
        <f t="shared" si="25"/>
        <v>0</v>
      </c>
      <c r="AJ170" s="180">
        <f t="shared" si="26"/>
        <v>0</v>
      </c>
      <c r="AK170" s="193">
        <f t="shared" si="27"/>
        <v>0</v>
      </c>
      <c r="AL170" s="70"/>
      <c r="AN170" s="155"/>
      <c r="AO170" s="155"/>
      <c r="AP170" s="118"/>
      <c r="AQ170" s="118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33"/>
      <c r="BB170" s="133"/>
      <c r="BC170" s="133"/>
      <c r="BD170" s="133"/>
      <c r="BE170" s="133"/>
    </row>
    <row r="171" spans="1:57" s="31" customFormat="1" ht="17.25" customHeight="1" x14ac:dyDescent="0.2">
      <c r="A171" s="72">
        <v>154</v>
      </c>
      <c r="B171" s="234"/>
      <c r="C171" s="234"/>
      <c r="D171" s="234"/>
      <c r="E171" s="234"/>
      <c r="F171" s="234"/>
      <c r="G171" s="234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  <c r="R171" s="235"/>
      <c r="S171" s="231"/>
      <c r="T171" s="232"/>
      <c r="U171" s="233"/>
      <c r="V171" s="230"/>
      <c r="W171" s="230"/>
      <c r="X171" s="230"/>
      <c r="Y171" s="181"/>
      <c r="Z171" s="231"/>
      <c r="AA171" s="232"/>
      <c r="AB171" s="233"/>
      <c r="AC171" s="180">
        <f t="shared" si="19"/>
        <v>0</v>
      </c>
      <c r="AD171" s="180">
        <f t="shared" si="20"/>
        <v>0</v>
      </c>
      <c r="AE171" s="180">
        <f t="shared" si="21"/>
        <v>0</v>
      </c>
      <c r="AF171" s="180">
        <f t="shared" si="22"/>
        <v>0</v>
      </c>
      <c r="AG171" s="180">
        <f t="shared" si="23"/>
        <v>0</v>
      </c>
      <c r="AH171" s="180">
        <f t="shared" si="24"/>
        <v>0</v>
      </c>
      <c r="AI171" s="180">
        <f t="shared" si="25"/>
        <v>0</v>
      </c>
      <c r="AJ171" s="180">
        <f t="shared" si="26"/>
        <v>0</v>
      </c>
      <c r="AK171" s="193">
        <f t="shared" si="27"/>
        <v>0</v>
      </c>
      <c r="AL171" s="70"/>
      <c r="AN171" s="155"/>
      <c r="AO171" s="155"/>
      <c r="AP171" s="118"/>
      <c r="AQ171" s="118"/>
      <c r="AR171" s="118"/>
      <c r="AS171" s="118"/>
      <c r="AT171" s="118"/>
      <c r="AU171" s="118"/>
      <c r="AV171" s="118"/>
      <c r="AW171" s="118"/>
      <c r="AX171" s="118"/>
      <c r="AY171" s="118"/>
      <c r="AZ171" s="118"/>
      <c r="BA171" s="133"/>
      <c r="BB171" s="133"/>
      <c r="BC171" s="133"/>
      <c r="BD171" s="133"/>
      <c r="BE171" s="133"/>
    </row>
    <row r="172" spans="1:57" s="31" customFormat="1" ht="17.25" customHeight="1" x14ac:dyDescent="0.2">
      <c r="A172" s="72">
        <v>155</v>
      </c>
      <c r="B172" s="234"/>
      <c r="C172" s="234"/>
      <c r="D172" s="234"/>
      <c r="E172" s="234"/>
      <c r="F172" s="234"/>
      <c r="G172" s="234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  <c r="R172" s="235"/>
      <c r="S172" s="231"/>
      <c r="T172" s="232"/>
      <c r="U172" s="233"/>
      <c r="V172" s="230"/>
      <c r="W172" s="230"/>
      <c r="X172" s="230"/>
      <c r="Y172" s="181"/>
      <c r="Z172" s="231"/>
      <c r="AA172" s="232"/>
      <c r="AB172" s="233"/>
      <c r="AC172" s="180">
        <f t="shared" si="19"/>
        <v>0</v>
      </c>
      <c r="AD172" s="180">
        <f t="shared" si="20"/>
        <v>0</v>
      </c>
      <c r="AE172" s="180">
        <f t="shared" si="21"/>
        <v>0</v>
      </c>
      <c r="AF172" s="180">
        <f t="shared" si="22"/>
        <v>0</v>
      </c>
      <c r="AG172" s="180">
        <f t="shared" si="23"/>
        <v>0</v>
      </c>
      <c r="AH172" s="180">
        <f t="shared" si="24"/>
        <v>0</v>
      </c>
      <c r="AI172" s="180">
        <f t="shared" si="25"/>
        <v>0</v>
      </c>
      <c r="AJ172" s="180">
        <f t="shared" si="26"/>
        <v>0</v>
      </c>
      <c r="AK172" s="193">
        <f t="shared" si="27"/>
        <v>0</v>
      </c>
      <c r="AL172" s="70"/>
      <c r="AN172" s="155"/>
      <c r="AO172" s="155"/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8"/>
      <c r="AZ172" s="118"/>
      <c r="BA172" s="133"/>
      <c r="BB172" s="133"/>
      <c r="BC172" s="133"/>
      <c r="BD172" s="133"/>
      <c r="BE172" s="133"/>
    </row>
    <row r="173" spans="1:57" s="31" customFormat="1" ht="17.25" customHeight="1" x14ac:dyDescent="0.2">
      <c r="A173" s="72">
        <v>156</v>
      </c>
      <c r="B173" s="234"/>
      <c r="C173" s="234"/>
      <c r="D173" s="234"/>
      <c r="E173" s="234"/>
      <c r="F173" s="234"/>
      <c r="G173" s="234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  <c r="R173" s="235"/>
      <c r="S173" s="231"/>
      <c r="T173" s="232"/>
      <c r="U173" s="233"/>
      <c r="V173" s="230"/>
      <c r="W173" s="230"/>
      <c r="X173" s="230"/>
      <c r="Y173" s="181"/>
      <c r="Z173" s="231"/>
      <c r="AA173" s="232"/>
      <c r="AB173" s="233"/>
      <c r="AC173" s="180">
        <f t="shared" si="19"/>
        <v>0</v>
      </c>
      <c r="AD173" s="180">
        <f t="shared" si="20"/>
        <v>0</v>
      </c>
      <c r="AE173" s="180">
        <f t="shared" si="21"/>
        <v>0</v>
      </c>
      <c r="AF173" s="180">
        <f t="shared" si="22"/>
        <v>0</v>
      </c>
      <c r="AG173" s="180">
        <f t="shared" si="23"/>
        <v>0</v>
      </c>
      <c r="AH173" s="180">
        <f t="shared" si="24"/>
        <v>0</v>
      </c>
      <c r="AI173" s="180">
        <f t="shared" si="25"/>
        <v>0</v>
      </c>
      <c r="AJ173" s="180">
        <f t="shared" si="26"/>
        <v>0</v>
      </c>
      <c r="AK173" s="193">
        <f t="shared" si="27"/>
        <v>0</v>
      </c>
      <c r="AL173" s="70"/>
      <c r="AN173" s="155"/>
      <c r="AO173" s="155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33"/>
      <c r="BB173" s="133"/>
      <c r="BC173" s="133"/>
      <c r="BD173" s="133"/>
      <c r="BE173" s="133"/>
    </row>
    <row r="174" spans="1:57" s="31" customFormat="1" ht="17.25" customHeight="1" x14ac:dyDescent="0.2">
      <c r="A174" s="72">
        <v>157</v>
      </c>
      <c r="B174" s="234"/>
      <c r="C174" s="234"/>
      <c r="D174" s="234"/>
      <c r="E174" s="234"/>
      <c r="F174" s="234"/>
      <c r="G174" s="234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  <c r="S174" s="231"/>
      <c r="T174" s="232"/>
      <c r="U174" s="233"/>
      <c r="V174" s="230"/>
      <c r="W174" s="230"/>
      <c r="X174" s="230"/>
      <c r="Y174" s="181"/>
      <c r="Z174" s="231"/>
      <c r="AA174" s="232"/>
      <c r="AB174" s="233"/>
      <c r="AC174" s="180">
        <f t="shared" si="19"/>
        <v>0</v>
      </c>
      <c r="AD174" s="180">
        <f t="shared" si="20"/>
        <v>0</v>
      </c>
      <c r="AE174" s="180">
        <f t="shared" si="21"/>
        <v>0</v>
      </c>
      <c r="AF174" s="180">
        <f t="shared" si="22"/>
        <v>0</v>
      </c>
      <c r="AG174" s="180">
        <f t="shared" si="23"/>
        <v>0</v>
      </c>
      <c r="AH174" s="180">
        <f t="shared" si="24"/>
        <v>0</v>
      </c>
      <c r="AI174" s="180">
        <f t="shared" si="25"/>
        <v>0</v>
      </c>
      <c r="AJ174" s="180">
        <f t="shared" si="26"/>
        <v>0</v>
      </c>
      <c r="AK174" s="193">
        <f t="shared" si="27"/>
        <v>0</v>
      </c>
      <c r="AL174" s="70"/>
      <c r="AN174" s="155"/>
      <c r="AO174" s="155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33"/>
      <c r="BB174" s="133"/>
      <c r="BC174" s="133"/>
      <c r="BD174" s="133"/>
      <c r="BE174" s="133"/>
    </row>
    <row r="175" spans="1:57" s="31" customFormat="1" ht="17.25" customHeight="1" x14ac:dyDescent="0.2">
      <c r="A175" s="72">
        <v>158</v>
      </c>
      <c r="B175" s="234"/>
      <c r="C175" s="234"/>
      <c r="D175" s="234"/>
      <c r="E175" s="234"/>
      <c r="F175" s="234"/>
      <c r="G175" s="234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  <c r="R175" s="235"/>
      <c r="S175" s="231"/>
      <c r="T175" s="232"/>
      <c r="U175" s="233"/>
      <c r="V175" s="230"/>
      <c r="W175" s="230"/>
      <c r="X175" s="230"/>
      <c r="Y175" s="181"/>
      <c r="Z175" s="231"/>
      <c r="AA175" s="232"/>
      <c r="AB175" s="233"/>
      <c r="AC175" s="180">
        <f t="shared" si="19"/>
        <v>0</v>
      </c>
      <c r="AD175" s="180">
        <f t="shared" si="20"/>
        <v>0</v>
      </c>
      <c r="AE175" s="180">
        <f t="shared" si="21"/>
        <v>0</v>
      </c>
      <c r="AF175" s="180">
        <f t="shared" si="22"/>
        <v>0</v>
      </c>
      <c r="AG175" s="180">
        <f t="shared" si="23"/>
        <v>0</v>
      </c>
      <c r="AH175" s="180">
        <f t="shared" si="24"/>
        <v>0</v>
      </c>
      <c r="AI175" s="180">
        <f t="shared" si="25"/>
        <v>0</v>
      </c>
      <c r="AJ175" s="180">
        <f t="shared" si="26"/>
        <v>0</v>
      </c>
      <c r="AK175" s="193">
        <f t="shared" si="27"/>
        <v>0</v>
      </c>
      <c r="AL175" s="70"/>
      <c r="AN175" s="155"/>
      <c r="AO175" s="155"/>
      <c r="AP175" s="118"/>
      <c r="AQ175" s="118"/>
      <c r="AR175" s="118"/>
      <c r="AS175" s="118"/>
      <c r="AT175" s="118"/>
      <c r="AU175" s="118"/>
      <c r="AV175" s="118"/>
      <c r="AW175" s="118"/>
      <c r="AX175" s="118"/>
      <c r="AY175" s="118"/>
      <c r="AZ175" s="118"/>
      <c r="BA175" s="133"/>
      <c r="BB175" s="133"/>
      <c r="BC175" s="133"/>
      <c r="BD175" s="133"/>
      <c r="BE175" s="133"/>
    </row>
    <row r="176" spans="1:57" s="31" customFormat="1" ht="17.25" customHeight="1" x14ac:dyDescent="0.2">
      <c r="A176" s="72">
        <v>159</v>
      </c>
      <c r="B176" s="234"/>
      <c r="C176" s="234"/>
      <c r="D176" s="234"/>
      <c r="E176" s="234"/>
      <c r="F176" s="234"/>
      <c r="G176" s="234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  <c r="S176" s="231"/>
      <c r="T176" s="232"/>
      <c r="U176" s="233"/>
      <c r="V176" s="230"/>
      <c r="W176" s="230"/>
      <c r="X176" s="230"/>
      <c r="Y176" s="181"/>
      <c r="Z176" s="231"/>
      <c r="AA176" s="232"/>
      <c r="AB176" s="233"/>
      <c r="AC176" s="180">
        <f t="shared" si="19"/>
        <v>0</v>
      </c>
      <c r="AD176" s="180">
        <f t="shared" si="20"/>
        <v>0</v>
      </c>
      <c r="AE176" s="180">
        <f t="shared" si="21"/>
        <v>0</v>
      </c>
      <c r="AF176" s="180">
        <f t="shared" si="22"/>
        <v>0</v>
      </c>
      <c r="AG176" s="180">
        <f t="shared" si="23"/>
        <v>0</v>
      </c>
      <c r="AH176" s="180">
        <f t="shared" si="24"/>
        <v>0</v>
      </c>
      <c r="AI176" s="180">
        <f t="shared" si="25"/>
        <v>0</v>
      </c>
      <c r="AJ176" s="180">
        <f t="shared" si="26"/>
        <v>0</v>
      </c>
      <c r="AK176" s="193">
        <f t="shared" si="27"/>
        <v>0</v>
      </c>
      <c r="AL176" s="70"/>
      <c r="AN176" s="155"/>
      <c r="AO176" s="155"/>
      <c r="AP176" s="118"/>
      <c r="AQ176" s="118"/>
      <c r="AR176" s="118"/>
      <c r="AS176" s="118"/>
      <c r="AT176" s="118"/>
      <c r="AU176" s="118"/>
      <c r="AV176" s="118"/>
      <c r="AW176" s="118"/>
      <c r="AX176" s="118"/>
      <c r="AY176" s="118"/>
      <c r="AZ176" s="118"/>
      <c r="BA176" s="133"/>
      <c r="BB176" s="133"/>
      <c r="BC176" s="133"/>
      <c r="BD176" s="133"/>
      <c r="BE176" s="133"/>
    </row>
    <row r="177" spans="1:57" s="31" customFormat="1" ht="17.25" customHeight="1" x14ac:dyDescent="0.2">
      <c r="A177" s="72">
        <v>160</v>
      </c>
      <c r="B177" s="234"/>
      <c r="C177" s="234"/>
      <c r="D177" s="234"/>
      <c r="E177" s="234"/>
      <c r="F177" s="234"/>
      <c r="G177" s="234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  <c r="R177" s="235"/>
      <c r="S177" s="231"/>
      <c r="T177" s="232"/>
      <c r="U177" s="233"/>
      <c r="V177" s="230"/>
      <c r="W177" s="230"/>
      <c r="X177" s="230"/>
      <c r="Y177" s="181"/>
      <c r="Z177" s="231"/>
      <c r="AA177" s="232"/>
      <c r="AB177" s="233"/>
      <c r="AC177" s="180">
        <f t="shared" si="19"/>
        <v>0</v>
      </c>
      <c r="AD177" s="180">
        <f t="shared" si="20"/>
        <v>0</v>
      </c>
      <c r="AE177" s="180">
        <f t="shared" si="21"/>
        <v>0</v>
      </c>
      <c r="AF177" s="180">
        <f t="shared" si="22"/>
        <v>0</v>
      </c>
      <c r="AG177" s="180">
        <f t="shared" si="23"/>
        <v>0</v>
      </c>
      <c r="AH177" s="180">
        <f t="shared" si="24"/>
        <v>0</v>
      </c>
      <c r="AI177" s="180">
        <f t="shared" si="25"/>
        <v>0</v>
      </c>
      <c r="AJ177" s="180">
        <f t="shared" si="26"/>
        <v>0</v>
      </c>
      <c r="AK177" s="193">
        <f t="shared" si="27"/>
        <v>0</v>
      </c>
      <c r="AL177" s="70"/>
      <c r="AN177" s="155"/>
      <c r="AO177" s="155"/>
      <c r="AP177" s="118"/>
      <c r="AQ177" s="118"/>
      <c r="AR177" s="118"/>
      <c r="AS177" s="118"/>
      <c r="AT177" s="118"/>
      <c r="AU177" s="118"/>
      <c r="AV177" s="118"/>
      <c r="AW177" s="118"/>
      <c r="AX177" s="118"/>
      <c r="AY177" s="118"/>
      <c r="AZ177" s="118"/>
      <c r="BA177" s="133"/>
      <c r="BB177" s="133"/>
      <c r="BC177" s="133"/>
      <c r="BD177" s="133"/>
      <c r="BE177" s="133"/>
    </row>
    <row r="178" spans="1:57" s="31" customFormat="1" ht="17.25" customHeight="1" x14ac:dyDescent="0.2">
      <c r="A178" s="72">
        <v>161</v>
      </c>
      <c r="B178" s="234"/>
      <c r="C178" s="234"/>
      <c r="D178" s="234"/>
      <c r="E178" s="234"/>
      <c r="F178" s="234"/>
      <c r="G178" s="234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  <c r="R178" s="235"/>
      <c r="S178" s="231"/>
      <c r="T178" s="232"/>
      <c r="U178" s="233"/>
      <c r="V178" s="230"/>
      <c r="W178" s="230"/>
      <c r="X178" s="230"/>
      <c r="Y178" s="181"/>
      <c r="Z178" s="231"/>
      <c r="AA178" s="232"/>
      <c r="AB178" s="233"/>
      <c r="AC178" s="180">
        <f t="shared" si="19"/>
        <v>0</v>
      </c>
      <c r="AD178" s="180">
        <f t="shared" si="20"/>
        <v>0</v>
      </c>
      <c r="AE178" s="180">
        <f t="shared" si="21"/>
        <v>0</v>
      </c>
      <c r="AF178" s="180">
        <f t="shared" si="22"/>
        <v>0</v>
      </c>
      <c r="AG178" s="180">
        <f t="shared" si="23"/>
        <v>0</v>
      </c>
      <c r="AH178" s="180">
        <f t="shared" si="24"/>
        <v>0</v>
      </c>
      <c r="AI178" s="180">
        <f t="shared" si="25"/>
        <v>0</v>
      </c>
      <c r="AJ178" s="180">
        <f t="shared" si="26"/>
        <v>0</v>
      </c>
      <c r="AK178" s="193">
        <f t="shared" si="27"/>
        <v>0</v>
      </c>
      <c r="AL178" s="70"/>
      <c r="AN178" s="155"/>
      <c r="AO178" s="155"/>
      <c r="AP178" s="118"/>
      <c r="AQ178" s="118"/>
      <c r="AR178" s="118"/>
      <c r="AS178" s="118"/>
      <c r="AT178" s="118"/>
      <c r="AU178" s="118"/>
      <c r="AV178" s="118"/>
      <c r="AW178" s="118"/>
      <c r="AX178" s="118"/>
      <c r="AY178" s="118"/>
      <c r="AZ178" s="118"/>
      <c r="BA178" s="133"/>
      <c r="BB178" s="133"/>
      <c r="BC178" s="133"/>
      <c r="BD178" s="133"/>
      <c r="BE178" s="133"/>
    </row>
    <row r="179" spans="1:57" s="31" customFormat="1" ht="17.25" customHeight="1" x14ac:dyDescent="0.2">
      <c r="A179" s="72">
        <v>162</v>
      </c>
      <c r="B179" s="234"/>
      <c r="C179" s="234"/>
      <c r="D179" s="234"/>
      <c r="E179" s="234"/>
      <c r="F179" s="234"/>
      <c r="G179" s="234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  <c r="S179" s="231"/>
      <c r="T179" s="232"/>
      <c r="U179" s="233"/>
      <c r="V179" s="230"/>
      <c r="W179" s="230"/>
      <c r="X179" s="230"/>
      <c r="Y179" s="181"/>
      <c r="Z179" s="231"/>
      <c r="AA179" s="232"/>
      <c r="AB179" s="233"/>
      <c r="AC179" s="180">
        <f t="shared" si="19"/>
        <v>0</v>
      </c>
      <c r="AD179" s="180">
        <f t="shared" si="20"/>
        <v>0</v>
      </c>
      <c r="AE179" s="180">
        <f t="shared" si="21"/>
        <v>0</v>
      </c>
      <c r="AF179" s="180">
        <f t="shared" si="22"/>
        <v>0</v>
      </c>
      <c r="AG179" s="180">
        <f t="shared" si="23"/>
        <v>0</v>
      </c>
      <c r="AH179" s="180">
        <f t="shared" si="24"/>
        <v>0</v>
      </c>
      <c r="AI179" s="180">
        <f t="shared" si="25"/>
        <v>0</v>
      </c>
      <c r="AJ179" s="180">
        <f t="shared" si="26"/>
        <v>0</v>
      </c>
      <c r="AK179" s="193">
        <f t="shared" si="27"/>
        <v>0</v>
      </c>
      <c r="AL179" s="70"/>
      <c r="AN179" s="155"/>
      <c r="AO179" s="155"/>
      <c r="AP179" s="118"/>
      <c r="AQ179" s="118"/>
      <c r="AR179" s="118"/>
      <c r="AS179" s="118"/>
      <c r="AT179" s="118"/>
      <c r="AU179" s="118"/>
      <c r="AV179" s="118"/>
      <c r="AW179" s="118"/>
      <c r="AX179" s="118"/>
      <c r="AY179" s="118"/>
      <c r="AZ179" s="118"/>
      <c r="BA179" s="133"/>
      <c r="BB179" s="133"/>
      <c r="BC179" s="133"/>
      <c r="BD179" s="133"/>
      <c r="BE179" s="133"/>
    </row>
    <row r="180" spans="1:57" s="31" customFormat="1" ht="17.25" customHeight="1" x14ac:dyDescent="0.2">
      <c r="A180" s="72">
        <v>163</v>
      </c>
      <c r="B180" s="234"/>
      <c r="C180" s="234"/>
      <c r="D180" s="234"/>
      <c r="E180" s="234"/>
      <c r="F180" s="234"/>
      <c r="G180" s="234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  <c r="R180" s="235"/>
      <c r="S180" s="231"/>
      <c r="T180" s="232"/>
      <c r="U180" s="233"/>
      <c r="V180" s="230"/>
      <c r="W180" s="230"/>
      <c r="X180" s="230"/>
      <c r="Y180" s="181"/>
      <c r="Z180" s="231"/>
      <c r="AA180" s="232"/>
      <c r="AB180" s="233"/>
      <c r="AC180" s="180">
        <f t="shared" si="19"/>
        <v>0</v>
      </c>
      <c r="AD180" s="180">
        <f t="shared" si="20"/>
        <v>0</v>
      </c>
      <c r="AE180" s="180">
        <f t="shared" si="21"/>
        <v>0</v>
      </c>
      <c r="AF180" s="180">
        <f t="shared" si="22"/>
        <v>0</v>
      </c>
      <c r="AG180" s="180">
        <f t="shared" si="23"/>
        <v>0</v>
      </c>
      <c r="AH180" s="180">
        <f t="shared" si="24"/>
        <v>0</v>
      </c>
      <c r="AI180" s="180">
        <f t="shared" si="25"/>
        <v>0</v>
      </c>
      <c r="AJ180" s="180">
        <f t="shared" si="26"/>
        <v>0</v>
      </c>
      <c r="AK180" s="193">
        <f t="shared" si="27"/>
        <v>0</v>
      </c>
      <c r="AL180" s="70"/>
      <c r="AN180" s="155"/>
      <c r="AO180" s="155"/>
      <c r="AP180" s="118"/>
      <c r="AQ180" s="118"/>
      <c r="AR180" s="118"/>
      <c r="AS180" s="118"/>
      <c r="AT180" s="118"/>
      <c r="AU180" s="118"/>
      <c r="AV180" s="118"/>
      <c r="AW180" s="118"/>
      <c r="AX180" s="118"/>
      <c r="AY180" s="118"/>
      <c r="AZ180" s="118"/>
      <c r="BA180" s="133"/>
      <c r="BB180" s="133"/>
      <c r="BC180" s="133"/>
      <c r="BD180" s="133"/>
      <c r="BE180" s="133"/>
    </row>
    <row r="181" spans="1:57" s="31" customFormat="1" ht="17.25" customHeight="1" x14ac:dyDescent="0.2">
      <c r="A181" s="72">
        <v>164</v>
      </c>
      <c r="B181" s="234"/>
      <c r="C181" s="234"/>
      <c r="D181" s="234"/>
      <c r="E181" s="234"/>
      <c r="F181" s="234"/>
      <c r="G181" s="234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  <c r="R181" s="235"/>
      <c r="S181" s="231"/>
      <c r="T181" s="232"/>
      <c r="U181" s="233"/>
      <c r="V181" s="230"/>
      <c r="W181" s="230"/>
      <c r="X181" s="230"/>
      <c r="Y181" s="181"/>
      <c r="Z181" s="231"/>
      <c r="AA181" s="232"/>
      <c r="AB181" s="233"/>
      <c r="AC181" s="180">
        <f t="shared" si="19"/>
        <v>0</v>
      </c>
      <c r="AD181" s="180">
        <f t="shared" si="20"/>
        <v>0</v>
      </c>
      <c r="AE181" s="180">
        <f t="shared" si="21"/>
        <v>0</v>
      </c>
      <c r="AF181" s="180">
        <f t="shared" si="22"/>
        <v>0</v>
      </c>
      <c r="AG181" s="180">
        <f t="shared" si="23"/>
        <v>0</v>
      </c>
      <c r="AH181" s="180">
        <f t="shared" si="24"/>
        <v>0</v>
      </c>
      <c r="AI181" s="180">
        <f t="shared" si="25"/>
        <v>0</v>
      </c>
      <c r="AJ181" s="180">
        <f t="shared" si="26"/>
        <v>0</v>
      </c>
      <c r="AK181" s="193">
        <f t="shared" si="27"/>
        <v>0</v>
      </c>
      <c r="AL181" s="70"/>
      <c r="AN181" s="155"/>
      <c r="AO181" s="155"/>
      <c r="AP181" s="118"/>
      <c r="AQ181" s="118"/>
      <c r="AR181" s="118"/>
      <c r="AS181" s="118"/>
      <c r="AT181" s="118"/>
      <c r="AU181" s="118"/>
      <c r="AV181" s="118"/>
      <c r="AW181" s="118"/>
      <c r="AX181" s="118"/>
      <c r="AY181" s="118"/>
      <c r="AZ181" s="118"/>
      <c r="BA181" s="133"/>
      <c r="BB181" s="133"/>
      <c r="BC181" s="133"/>
      <c r="BD181" s="133"/>
      <c r="BE181" s="133"/>
    </row>
    <row r="182" spans="1:57" s="31" customFormat="1" ht="17.25" customHeight="1" x14ac:dyDescent="0.2">
      <c r="A182" s="72">
        <v>165</v>
      </c>
      <c r="B182" s="234"/>
      <c r="C182" s="234"/>
      <c r="D182" s="234"/>
      <c r="E182" s="234"/>
      <c r="F182" s="234"/>
      <c r="G182" s="234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  <c r="R182" s="235"/>
      <c r="S182" s="231"/>
      <c r="T182" s="232"/>
      <c r="U182" s="233"/>
      <c r="V182" s="230"/>
      <c r="W182" s="230"/>
      <c r="X182" s="230"/>
      <c r="Y182" s="181"/>
      <c r="Z182" s="231"/>
      <c r="AA182" s="232"/>
      <c r="AB182" s="233"/>
      <c r="AC182" s="180">
        <f t="shared" si="19"/>
        <v>0</v>
      </c>
      <c r="AD182" s="180">
        <f t="shared" si="20"/>
        <v>0</v>
      </c>
      <c r="AE182" s="180">
        <f t="shared" si="21"/>
        <v>0</v>
      </c>
      <c r="AF182" s="180">
        <f t="shared" si="22"/>
        <v>0</v>
      </c>
      <c r="AG182" s="180">
        <f t="shared" si="23"/>
        <v>0</v>
      </c>
      <c r="AH182" s="180">
        <f t="shared" si="24"/>
        <v>0</v>
      </c>
      <c r="AI182" s="180">
        <f t="shared" si="25"/>
        <v>0</v>
      </c>
      <c r="AJ182" s="180">
        <f t="shared" si="26"/>
        <v>0</v>
      </c>
      <c r="AK182" s="193">
        <f t="shared" si="27"/>
        <v>0</v>
      </c>
      <c r="AL182" s="70"/>
      <c r="AN182" s="155"/>
      <c r="AO182" s="155"/>
      <c r="AP182" s="118"/>
      <c r="AQ182" s="118"/>
      <c r="AR182" s="118"/>
      <c r="AS182" s="118"/>
      <c r="AT182" s="118"/>
      <c r="AU182" s="118"/>
      <c r="AV182" s="118"/>
      <c r="AW182" s="118"/>
      <c r="AX182" s="118"/>
      <c r="AY182" s="118"/>
      <c r="AZ182" s="118"/>
      <c r="BA182" s="133"/>
      <c r="BB182" s="133"/>
      <c r="BC182" s="133"/>
      <c r="BD182" s="133"/>
      <c r="BE182" s="133"/>
    </row>
    <row r="183" spans="1:57" s="31" customFormat="1" ht="17.25" customHeight="1" x14ac:dyDescent="0.2">
      <c r="A183" s="72">
        <v>166</v>
      </c>
      <c r="B183" s="234"/>
      <c r="C183" s="234"/>
      <c r="D183" s="234"/>
      <c r="E183" s="234"/>
      <c r="F183" s="234"/>
      <c r="G183" s="234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  <c r="R183" s="235"/>
      <c r="S183" s="231"/>
      <c r="T183" s="232"/>
      <c r="U183" s="233"/>
      <c r="V183" s="230"/>
      <c r="W183" s="230"/>
      <c r="X183" s="230"/>
      <c r="Y183" s="181"/>
      <c r="Z183" s="231"/>
      <c r="AA183" s="232"/>
      <c r="AB183" s="233"/>
      <c r="AC183" s="180">
        <f t="shared" si="19"/>
        <v>0</v>
      </c>
      <c r="AD183" s="180">
        <f t="shared" si="20"/>
        <v>0</v>
      </c>
      <c r="AE183" s="180">
        <f t="shared" si="21"/>
        <v>0</v>
      </c>
      <c r="AF183" s="180">
        <f t="shared" si="22"/>
        <v>0</v>
      </c>
      <c r="AG183" s="180">
        <f t="shared" si="23"/>
        <v>0</v>
      </c>
      <c r="AH183" s="180">
        <f t="shared" si="24"/>
        <v>0</v>
      </c>
      <c r="AI183" s="180">
        <f t="shared" si="25"/>
        <v>0</v>
      </c>
      <c r="AJ183" s="180">
        <f t="shared" si="26"/>
        <v>0</v>
      </c>
      <c r="AK183" s="193">
        <f t="shared" si="27"/>
        <v>0</v>
      </c>
      <c r="AL183" s="70"/>
      <c r="AN183" s="155"/>
      <c r="AO183" s="155"/>
      <c r="AP183" s="118"/>
      <c r="AQ183" s="118"/>
      <c r="AR183" s="118"/>
      <c r="AS183" s="118"/>
      <c r="AT183" s="118"/>
      <c r="AU183" s="118"/>
      <c r="AV183" s="118"/>
      <c r="AW183" s="118"/>
      <c r="AX183" s="118"/>
      <c r="AY183" s="118"/>
      <c r="AZ183" s="118"/>
      <c r="BA183" s="133"/>
      <c r="BB183" s="133"/>
      <c r="BC183" s="133"/>
      <c r="BD183" s="133"/>
      <c r="BE183" s="133"/>
    </row>
    <row r="184" spans="1:57" s="31" customFormat="1" ht="17.25" customHeight="1" x14ac:dyDescent="0.2">
      <c r="A184" s="72">
        <v>167</v>
      </c>
      <c r="B184" s="234"/>
      <c r="C184" s="234"/>
      <c r="D184" s="234"/>
      <c r="E184" s="234"/>
      <c r="F184" s="234"/>
      <c r="G184" s="234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  <c r="R184" s="235"/>
      <c r="S184" s="231"/>
      <c r="T184" s="232"/>
      <c r="U184" s="233"/>
      <c r="V184" s="230"/>
      <c r="W184" s="230"/>
      <c r="X184" s="230"/>
      <c r="Y184" s="181"/>
      <c r="Z184" s="231"/>
      <c r="AA184" s="232"/>
      <c r="AB184" s="233"/>
      <c r="AC184" s="180">
        <f t="shared" si="19"/>
        <v>0</v>
      </c>
      <c r="AD184" s="180">
        <f t="shared" si="20"/>
        <v>0</v>
      </c>
      <c r="AE184" s="180">
        <f t="shared" si="21"/>
        <v>0</v>
      </c>
      <c r="AF184" s="180">
        <f t="shared" si="22"/>
        <v>0</v>
      </c>
      <c r="AG184" s="180">
        <f t="shared" si="23"/>
        <v>0</v>
      </c>
      <c r="AH184" s="180">
        <f t="shared" si="24"/>
        <v>0</v>
      </c>
      <c r="AI184" s="180">
        <f t="shared" si="25"/>
        <v>0</v>
      </c>
      <c r="AJ184" s="180">
        <f t="shared" si="26"/>
        <v>0</v>
      </c>
      <c r="AK184" s="193">
        <f t="shared" si="27"/>
        <v>0</v>
      </c>
      <c r="AL184" s="70"/>
      <c r="AN184" s="155"/>
      <c r="AO184" s="155"/>
      <c r="AP184" s="118"/>
      <c r="AQ184" s="118"/>
      <c r="AR184" s="118"/>
      <c r="AS184" s="118"/>
      <c r="AT184" s="118"/>
      <c r="AU184" s="118"/>
      <c r="AV184" s="118"/>
      <c r="AW184" s="118"/>
      <c r="AX184" s="118"/>
      <c r="AY184" s="118"/>
      <c r="AZ184" s="118"/>
      <c r="BA184" s="133"/>
      <c r="BB184" s="133"/>
      <c r="BC184" s="133"/>
      <c r="BD184" s="133"/>
      <c r="BE184" s="133"/>
    </row>
    <row r="185" spans="1:57" s="31" customFormat="1" ht="17.25" customHeight="1" x14ac:dyDescent="0.2">
      <c r="A185" s="72">
        <v>168</v>
      </c>
      <c r="B185" s="234"/>
      <c r="C185" s="234"/>
      <c r="D185" s="234"/>
      <c r="E185" s="234"/>
      <c r="F185" s="234"/>
      <c r="G185" s="234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  <c r="R185" s="235"/>
      <c r="S185" s="231"/>
      <c r="T185" s="232"/>
      <c r="U185" s="233"/>
      <c r="V185" s="230"/>
      <c r="W185" s="230"/>
      <c r="X185" s="230"/>
      <c r="Y185" s="181"/>
      <c r="Z185" s="231"/>
      <c r="AA185" s="232"/>
      <c r="AB185" s="233"/>
      <c r="AC185" s="180">
        <f t="shared" si="19"/>
        <v>0</v>
      </c>
      <c r="AD185" s="180">
        <f t="shared" si="20"/>
        <v>0</v>
      </c>
      <c r="AE185" s="180">
        <f t="shared" si="21"/>
        <v>0</v>
      </c>
      <c r="AF185" s="180">
        <f t="shared" si="22"/>
        <v>0</v>
      </c>
      <c r="AG185" s="180">
        <f t="shared" si="23"/>
        <v>0</v>
      </c>
      <c r="AH185" s="180">
        <f t="shared" si="24"/>
        <v>0</v>
      </c>
      <c r="AI185" s="180">
        <f t="shared" si="25"/>
        <v>0</v>
      </c>
      <c r="AJ185" s="180">
        <f t="shared" si="26"/>
        <v>0</v>
      </c>
      <c r="AK185" s="193">
        <f t="shared" si="27"/>
        <v>0</v>
      </c>
      <c r="AL185" s="70"/>
      <c r="AN185" s="155"/>
      <c r="AO185" s="155"/>
      <c r="AP185" s="118"/>
      <c r="AQ185" s="118"/>
      <c r="AR185" s="118"/>
      <c r="AS185" s="118"/>
      <c r="AT185" s="118"/>
      <c r="AU185" s="118"/>
      <c r="AV185" s="118"/>
      <c r="AW185" s="118"/>
      <c r="AX185" s="118"/>
      <c r="AY185" s="118"/>
      <c r="AZ185" s="118"/>
      <c r="BA185" s="133"/>
      <c r="BB185" s="133"/>
      <c r="BC185" s="133"/>
      <c r="BD185" s="133"/>
      <c r="BE185" s="133"/>
    </row>
    <row r="186" spans="1:57" s="31" customFormat="1" ht="17.25" customHeight="1" x14ac:dyDescent="0.2">
      <c r="A186" s="72">
        <v>169</v>
      </c>
      <c r="B186" s="234"/>
      <c r="C186" s="234"/>
      <c r="D186" s="234"/>
      <c r="E186" s="234"/>
      <c r="F186" s="234"/>
      <c r="G186" s="234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  <c r="R186" s="235"/>
      <c r="S186" s="231"/>
      <c r="T186" s="232"/>
      <c r="U186" s="233"/>
      <c r="V186" s="230"/>
      <c r="W186" s="230"/>
      <c r="X186" s="230"/>
      <c r="Y186" s="181"/>
      <c r="Z186" s="231"/>
      <c r="AA186" s="232"/>
      <c r="AB186" s="233"/>
      <c r="AC186" s="180">
        <f t="shared" si="19"/>
        <v>0</v>
      </c>
      <c r="AD186" s="180">
        <f t="shared" si="20"/>
        <v>0</v>
      </c>
      <c r="AE186" s="180">
        <f t="shared" si="21"/>
        <v>0</v>
      </c>
      <c r="AF186" s="180">
        <f t="shared" si="22"/>
        <v>0</v>
      </c>
      <c r="AG186" s="180">
        <f t="shared" si="23"/>
        <v>0</v>
      </c>
      <c r="AH186" s="180">
        <f t="shared" si="24"/>
        <v>0</v>
      </c>
      <c r="AI186" s="180">
        <f t="shared" si="25"/>
        <v>0</v>
      </c>
      <c r="AJ186" s="180">
        <f t="shared" si="26"/>
        <v>0</v>
      </c>
      <c r="AK186" s="193">
        <f t="shared" si="27"/>
        <v>0</v>
      </c>
      <c r="AL186" s="70"/>
      <c r="AN186" s="155"/>
      <c r="AO186" s="155"/>
      <c r="AP186" s="118"/>
      <c r="AQ186" s="118"/>
      <c r="AR186" s="118"/>
      <c r="AS186" s="118"/>
      <c r="AT186" s="118"/>
      <c r="AU186" s="118"/>
      <c r="AV186" s="118"/>
      <c r="AW186" s="118"/>
      <c r="AX186" s="118"/>
      <c r="AY186" s="118"/>
      <c r="AZ186" s="118"/>
      <c r="BA186" s="133"/>
      <c r="BB186" s="133"/>
      <c r="BC186" s="133"/>
      <c r="BD186" s="133"/>
      <c r="BE186" s="133"/>
    </row>
    <row r="187" spans="1:57" s="31" customFormat="1" ht="17.25" customHeight="1" x14ac:dyDescent="0.2">
      <c r="A187" s="72">
        <v>170</v>
      </c>
      <c r="B187" s="234"/>
      <c r="C187" s="234"/>
      <c r="D187" s="234"/>
      <c r="E187" s="234"/>
      <c r="F187" s="234"/>
      <c r="G187" s="234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35"/>
      <c r="S187" s="231"/>
      <c r="T187" s="232"/>
      <c r="U187" s="233"/>
      <c r="V187" s="230"/>
      <c r="W187" s="230"/>
      <c r="X187" s="230"/>
      <c r="Y187" s="181"/>
      <c r="Z187" s="231"/>
      <c r="AA187" s="232"/>
      <c r="AB187" s="233"/>
      <c r="AC187" s="180">
        <f t="shared" si="19"/>
        <v>0</v>
      </c>
      <c r="AD187" s="180">
        <f t="shared" si="20"/>
        <v>0</v>
      </c>
      <c r="AE187" s="180">
        <f t="shared" si="21"/>
        <v>0</v>
      </c>
      <c r="AF187" s="180">
        <f t="shared" si="22"/>
        <v>0</v>
      </c>
      <c r="AG187" s="180">
        <f t="shared" si="23"/>
        <v>0</v>
      </c>
      <c r="AH187" s="180">
        <f t="shared" si="24"/>
        <v>0</v>
      </c>
      <c r="AI187" s="180">
        <f t="shared" si="25"/>
        <v>0</v>
      </c>
      <c r="AJ187" s="180">
        <f t="shared" si="26"/>
        <v>0</v>
      </c>
      <c r="AK187" s="193">
        <f t="shared" si="27"/>
        <v>0</v>
      </c>
      <c r="AL187" s="70"/>
      <c r="AN187" s="155"/>
      <c r="AO187" s="155"/>
      <c r="AP187" s="118"/>
      <c r="AQ187" s="118"/>
      <c r="AR187" s="118"/>
      <c r="AS187" s="118"/>
      <c r="AT187" s="118"/>
      <c r="AU187" s="118"/>
      <c r="AV187" s="118"/>
      <c r="AW187" s="118"/>
      <c r="AX187" s="118"/>
      <c r="AY187" s="118"/>
      <c r="AZ187" s="118"/>
      <c r="BA187" s="133"/>
      <c r="BB187" s="133"/>
      <c r="BC187" s="133"/>
      <c r="BD187" s="133"/>
      <c r="BE187" s="133"/>
    </row>
    <row r="188" spans="1:57" s="31" customFormat="1" ht="17.25" customHeight="1" x14ac:dyDescent="0.2">
      <c r="A188" s="72">
        <v>171</v>
      </c>
      <c r="B188" s="234"/>
      <c r="C188" s="234"/>
      <c r="D188" s="234"/>
      <c r="E188" s="234"/>
      <c r="F188" s="234"/>
      <c r="G188" s="234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  <c r="R188" s="235"/>
      <c r="S188" s="231"/>
      <c r="T188" s="232"/>
      <c r="U188" s="233"/>
      <c r="V188" s="230"/>
      <c r="W188" s="230"/>
      <c r="X188" s="230"/>
      <c r="Y188" s="181"/>
      <c r="Z188" s="231"/>
      <c r="AA188" s="232"/>
      <c r="AB188" s="233"/>
      <c r="AC188" s="180">
        <f t="shared" si="19"/>
        <v>0</v>
      </c>
      <c r="AD188" s="180">
        <f t="shared" si="20"/>
        <v>0</v>
      </c>
      <c r="AE188" s="180">
        <f t="shared" si="21"/>
        <v>0</v>
      </c>
      <c r="AF188" s="180">
        <f t="shared" si="22"/>
        <v>0</v>
      </c>
      <c r="AG188" s="180">
        <f t="shared" si="23"/>
        <v>0</v>
      </c>
      <c r="AH188" s="180">
        <f t="shared" si="24"/>
        <v>0</v>
      </c>
      <c r="AI188" s="180">
        <f t="shared" si="25"/>
        <v>0</v>
      </c>
      <c r="AJ188" s="180">
        <f t="shared" si="26"/>
        <v>0</v>
      </c>
      <c r="AK188" s="193">
        <f t="shared" si="27"/>
        <v>0</v>
      </c>
      <c r="AL188" s="70"/>
      <c r="AN188" s="155"/>
      <c r="AO188" s="155"/>
      <c r="AP188" s="118"/>
      <c r="AQ188" s="118"/>
      <c r="AR188" s="118"/>
      <c r="AS188" s="118"/>
      <c r="AT188" s="118"/>
      <c r="AU188" s="118"/>
      <c r="AV188" s="118"/>
      <c r="AW188" s="118"/>
      <c r="AX188" s="118"/>
      <c r="AY188" s="118"/>
      <c r="AZ188" s="118"/>
      <c r="BA188" s="133"/>
      <c r="BB188" s="133"/>
      <c r="BC188" s="133"/>
      <c r="BD188" s="133"/>
      <c r="BE188" s="133"/>
    </row>
    <row r="189" spans="1:57" s="31" customFormat="1" ht="17.25" customHeight="1" x14ac:dyDescent="0.2">
      <c r="A189" s="72">
        <v>172</v>
      </c>
      <c r="B189" s="234"/>
      <c r="C189" s="234"/>
      <c r="D189" s="234"/>
      <c r="E189" s="234"/>
      <c r="F189" s="234"/>
      <c r="G189" s="234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  <c r="R189" s="235"/>
      <c r="S189" s="231"/>
      <c r="T189" s="232"/>
      <c r="U189" s="233"/>
      <c r="V189" s="230"/>
      <c r="W189" s="230"/>
      <c r="X189" s="230"/>
      <c r="Y189" s="181"/>
      <c r="Z189" s="231"/>
      <c r="AA189" s="232"/>
      <c r="AB189" s="233"/>
      <c r="AC189" s="180">
        <f t="shared" si="19"/>
        <v>0</v>
      </c>
      <c r="AD189" s="180">
        <f t="shared" si="20"/>
        <v>0</v>
      </c>
      <c r="AE189" s="180">
        <f t="shared" si="21"/>
        <v>0</v>
      </c>
      <c r="AF189" s="180">
        <f t="shared" si="22"/>
        <v>0</v>
      </c>
      <c r="AG189" s="180">
        <f t="shared" si="23"/>
        <v>0</v>
      </c>
      <c r="AH189" s="180">
        <f t="shared" si="24"/>
        <v>0</v>
      </c>
      <c r="AI189" s="180">
        <f t="shared" si="25"/>
        <v>0</v>
      </c>
      <c r="AJ189" s="180">
        <f t="shared" si="26"/>
        <v>0</v>
      </c>
      <c r="AK189" s="193">
        <f t="shared" si="27"/>
        <v>0</v>
      </c>
      <c r="AL189" s="70"/>
      <c r="AN189" s="155"/>
      <c r="AO189" s="155"/>
      <c r="AP189" s="118"/>
      <c r="AQ189" s="118"/>
      <c r="AR189" s="118"/>
      <c r="AS189" s="118"/>
      <c r="AT189" s="118"/>
      <c r="AU189" s="118"/>
      <c r="AV189" s="118"/>
      <c r="AW189" s="118"/>
      <c r="AX189" s="118"/>
      <c r="AY189" s="118"/>
      <c r="AZ189" s="118"/>
      <c r="BA189" s="133"/>
      <c r="BB189" s="133"/>
      <c r="BC189" s="133"/>
      <c r="BD189" s="133"/>
      <c r="BE189" s="133"/>
    </row>
    <row r="190" spans="1:57" s="31" customFormat="1" ht="17.25" customHeight="1" x14ac:dyDescent="0.2">
      <c r="A190" s="72">
        <v>173</v>
      </c>
      <c r="B190" s="234"/>
      <c r="C190" s="234"/>
      <c r="D190" s="234"/>
      <c r="E190" s="234"/>
      <c r="F190" s="234"/>
      <c r="G190" s="234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  <c r="R190" s="235"/>
      <c r="S190" s="231"/>
      <c r="T190" s="232"/>
      <c r="U190" s="233"/>
      <c r="V190" s="230"/>
      <c r="W190" s="230"/>
      <c r="X190" s="230"/>
      <c r="Y190" s="181"/>
      <c r="Z190" s="231"/>
      <c r="AA190" s="232"/>
      <c r="AB190" s="233"/>
      <c r="AC190" s="180">
        <f t="shared" si="19"/>
        <v>0</v>
      </c>
      <c r="AD190" s="180">
        <f t="shared" si="20"/>
        <v>0</v>
      </c>
      <c r="AE190" s="180">
        <f t="shared" si="21"/>
        <v>0</v>
      </c>
      <c r="AF190" s="180">
        <f t="shared" si="22"/>
        <v>0</v>
      </c>
      <c r="AG190" s="180">
        <f t="shared" si="23"/>
        <v>0</v>
      </c>
      <c r="AH190" s="180">
        <f t="shared" si="24"/>
        <v>0</v>
      </c>
      <c r="AI190" s="180">
        <f t="shared" si="25"/>
        <v>0</v>
      </c>
      <c r="AJ190" s="180">
        <f t="shared" si="26"/>
        <v>0</v>
      </c>
      <c r="AK190" s="193">
        <f t="shared" si="27"/>
        <v>0</v>
      </c>
      <c r="AL190" s="70"/>
      <c r="AN190" s="155"/>
      <c r="AO190" s="155"/>
      <c r="AP190" s="118"/>
      <c r="AQ190" s="118"/>
      <c r="AR190" s="118"/>
      <c r="AS190" s="118"/>
      <c r="AT190" s="118"/>
      <c r="AU190" s="118"/>
      <c r="AV190" s="118"/>
      <c r="AW190" s="118"/>
      <c r="AX190" s="118"/>
      <c r="AY190" s="118"/>
      <c r="AZ190" s="118"/>
      <c r="BA190" s="133"/>
      <c r="BB190" s="133"/>
      <c r="BC190" s="133"/>
      <c r="BD190" s="133"/>
      <c r="BE190" s="133"/>
    </row>
    <row r="191" spans="1:57" s="31" customFormat="1" ht="17.25" customHeight="1" x14ac:dyDescent="0.2">
      <c r="A191" s="72">
        <v>174</v>
      </c>
      <c r="B191" s="234"/>
      <c r="C191" s="234"/>
      <c r="D191" s="234"/>
      <c r="E191" s="234"/>
      <c r="F191" s="234"/>
      <c r="G191" s="234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  <c r="R191" s="235"/>
      <c r="S191" s="231"/>
      <c r="T191" s="232"/>
      <c r="U191" s="233"/>
      <c r="V191" s="230"/>
      <c r="W191" s="230"/>
      <c r="X191" s="230"/>
      <c r="Y191" s="181"/>
      <c r="Z191" s="231"/>
      <c r="AA191" s="232"/>
      <c r="AB191" s="233"/>
      <c r="AC191" s="180">
        <f t="shared" si="19"/>
        <v>0</v>
      </c>
      <c r="AD191" s="180">
        <f t="shared" si="20"/>
        <v>0</v>
      </c>
      <c r="AE191" s="180">
        <f t="shared" si="21"/>
        <v>0</v>
      </c>
      <c r="AF191" s="180">
        <f t="shared" si="22"/>
        <v>0</v>
      </c>
      <c r="AG191" s="180">
        <f t="shared" si="23"/>
        <v>0</v>
      </c>
      <c r="AH191" s="180">
        <f t="shared" si="24"/>
        <v>0</v>
      </c>
      <c r="AI191" s="180">
        <f t="shared" si="25"/>
        <v>0</v>
      </c>
      <c r="AJ191" s="180">
        <f t="shared" si="26"/>
        <v>0</v>
      </c>
      <c r="AK191" s="193">
        <f t="shared" si="27"/>
        <v>0</v>
      </c>
      <c r="AL191" s="70"/>
      <c r="AN191" s="155"/>
      <c r="AO191" s="155"/>
      <c r="AP191" s="118"/>
      <c r="AQ191" s="118"/>
      <c r="AR191" s="118"/>
      <c r="AS191" s="118"/>
      <c r="AT191" s="118"/>
      <c r="AU191" s="118"/>
      <c r="AV191" s="118"/>
      <c r="AW191" s="118"/>
      <c r="AX191" s="118"/>
      <c r="AY191" s="118"/>
      <c r="AZ191" s="118"/>
      <c r="BA191" s="133"/>
      <c r="BB191" s="133"/>
      <c r="BC191" s="133"/>
      <c r="BD191" s="133"/>
      <c r="BE191" s="133"/>
    </row>
    <row r="192" spans="1:57" s="31" customFormat="1" ht="17.25" customHeight="1" x14ac:dyDescent="0.2">
      <c r="A192" s="72">
        <v>175</v>
      </c>
      <c r="B192" s="234"/>
      <c r="C192" s="234"/>
      <c r="D192" s="234"/>
      <c r="E192" s="234"/>
      <c r="F192" s="234"/>
      <c r="G192" s="234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  <c r="R192" s="235"/>
      <c r="S192" s="231"/>
      <c r="T192" s="232"/>
      <c r="U192" s="233"/>
      <c r="V192" s="230"/>
      <c r="W192" s="230"/>
      <c r="X192" s="230"/>
      <c r="Y192" s="181"/>
      <c r="Z192" s="231"/>
      <c r="AA192" s="232"/>
      <c r="AB192" s="233"/>
      <c r="AC192" s="180">
        <f t="shared" si="19"/>
        <v>0</v>
      </c>
      <c r="AD192" s="180">
        <f t="shared" si="20"/>
        <v>0</v>
      </c>
      <c r="AE192" s="180">
        <f t="shared" si="21"/>
        <v>0</v>
      </c>
      <c r="AF192" s="180">
        <f t="shared" si="22"/>
        <v>0</v>
      </c>
      <c r="AG192" s="180">
        <f t="shared" si="23"/>
        <v>0</v>
      </c>
      <c r="AH192" s="180">
        <f t="shared" si="24"/>
        <v>0</v>
      </c>
      <c r="AI192" s="180">
        <f t="shared" si="25"/>
        <v>0</v>
      </c>
      <c r="AJ192" s="180">
        <f t="shared" si="26"/>
        <v>0</v>
      </c>
      <c r="AK192" s="193">
        <f t="shared" si="27"/>
        <v>0</v>
      </c>
      <c r="AL192" s="70"/>
      <c r="AN192" s="155"/>
      <c r="AO192" s="155"/>
      <c r="AP192" s="118"/>
      <c r="AQ192" s="118"/>
      <c r="AR192" s="118"/>
      <c r="AS192" s="118"/>
      <c r="AT192" s="118"/>
      <c r="AU192" s="118"/>
      <c r="AV192" s="118"/>
      <c r="AW192" s="118"/>
      <c r="AX192" s="118"/>
      <c r="AY192" s="118"/>
      <c r="AZ192" s="118"/>
      <c r="BA192" s="133"/>
      <c r="BB192" s="133"/>
      <c r="BC192" s="133"/>
      <c r="BD192" s="133"/>
      <c r="BE192" s="133"/>
    </row>
    <row r="193" spans="1:57" s="31" customFormat="1" ht="17.25" customHeight="1" x14ac:dyDescent="0.2">
      <c r="A193" s="72">
        <v>176</v>
      </c>
      <c r="B193" s="234"/>
      <c r="C193" s="234"/>
      <c r="D193" s="234"/>
      <c r="E193" s="234"/>
      <c r="F193" s="234"/>
      <c r="G193" s="234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  <c r="R193" s="235"/>
      <c r="S193" s="231"/>
      <c r="T193" s="232"/>
      <c r="U193" s="233"/>
      <c r="V193" s="230"/>
      <c r="W193" s="230"/>
      <c r="X193" s="230"/>
      <c r="Y193" s="181"/>
      <c r="Z193" s="231"/>
      <c r="AA193" s="232"/>
      <c r="AB193" s="233"/>
      <c r="AC193" s="180">
        <f t="shared" si="19"/>
        <v>0</v>
      </c>
      <c r="AD193" s="180">
        <f t="shared" si="20"/>
        <v>0</v>
      </c>
      <c r="AE193" s="180">
        <f t="shared" si="21"/>
        <v>0</v>
      </c>
      <c r="AF193" s="180">
        <f t="shared" si="22"/>
        <v>0</v>
      </c>
      <c r="AG193" s="180">
        <f t="shared" si="23"/>
        <v>0</v>
      </c>
      <c r="AH193" s="180">
        <f t="shared" si="24"/>
        <v>0</v>
      </c>
      <c r="AI193" s="180">
        <f t="shared" si="25"/>
        <v>0</v>
      </c>
      <c r="AJ193" s="180">
        <f t="shared" si="26"/>
        <v>0</v>
      </c>
      <c r="AK193" s="193">
        <f t="shared" si="27"/>
        <v>0</v>
      </c>
      <c r="AL193" s="70"/>
      <c r="AN193" s="155"/>
      <c r="AO193" s="155"/>
      <c r="AP193" s="118"/>
      <c r="AQ193" s="118"/>
      <c r="AR193" s="118"/>
      <c r="AS193" s="118"/>
      <c r="AT193" s="118"/>
      <c r="AU193" s="118"/>
      <c r="AV193" s="118"/>
      <c r="AW193" s="118"/>
      <c r="AX193" s="118"/>
      <c r="AY193" s="118"/>
      <c r="AZ193" s="118"/>
      <c r="BA193" s="133"/>
      <c r="BB193" s="133"/>
      <c r="BC193" s="133"/>
      <c r="BD193" s="133"/>
      <c r="BE193" s="133"/>
    </row>
    <row r="194" spans="1:57" s="31" customFormat="1" ht="17.25" customHeight="1" x14ac:dyDescent="0.2">
      <c r="A194" s="72">
        <v>177</v>
      </c>
      <c r="B194" s="234"/>
      <c r="C194" s="234"/>
      <c r="D194" s="234"/>
      <c r="E194" s="234"/>
      <c r="F194" s="234"/>
      <c r="G194" s="234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  <c r="S194" s="231"/>
      <c r="T194" s="232"/>
      <c r="U194" s="233"/>
      <c r="V194" s="230"/>
      <c r="W194" s="230"/>
      <c r="X194" s="230"/>
      <c r="Y194" s="181"/>
      <c r="Z194" s="231"/>
      <c r="AA194" s="232"/>
      <c r="AB194" s="233"/>
      <c r="AC194" s="180">
        <f t="shared" si="19"/>
        <v>0</v>
      </c>
      <c r="AD194" s="180">
        <f t="shared" si="20"/>
        <v>0</v>
      </c>
      <c r="AE194" s="180">
        <f t="shared" si="21"/>
        <v>0</v>
      </c>
      <c r="AF194" s="180">
        <f t="shared" si="22"/>
        <v>0</v>
      </c>
      <c r="AG194" s="180">
        <f t="shared" si="23"/>
        <v>0</v>
      </c>
      <c r="AH194" s="180">
        <f t="shared" si="24"/>
        <v>0</v>
      </c>
      <c r="AI194" s="180">
        <f t="shared" si="25"/>
        <v>0</v>
      </c>
      <c r="AJ194" s="180">
        <f t="shared" si="26"/>
        <v>0</v>
      </c>
      <c r="AK194" s="193">
        <f t="shared" si="27"/>
        <v>0</v>
      </c>
      <c r="AL194" s="70"/>
      <c r="AN194" s="155"/>
      <c r="AO194" s="155"/>
      <c r="AP194" s="118"/>
      <c r="AQ194" s="118"/>
      <c r="AR194" s="118"/>
      <c r="AS194" s="118"/>
      <c r="AT194" s="118"/>
      <c r="AU194" s="118"/>
      <c r="AV194" s="118"/>
      <c r="AW194" s="118"/>
      <c r="AX194" s="118"/>
      <c r="AY194" s="118"/>
      <c r="AZ194" s="118"/>
      <c r="BA194" s="133"/>
      <c r="BB194" s="133"/>
      <c r="BC194" s="133"/>
      <c r="BD194" s="133"/>
      <c r="BE194" s="133"/>
    </row>
    <row r="195" spans="1:57" s="31" customFormat="1" ht="17.25" customHeight="1" x14ac:dyDescent="0.2">
      <c r="A195" s="72">
        <v>178</v>
      </c>
      <c r="B195" s="234"/>
      <c r="C195" s="234"/>
      <c r="D195" s="234"/>
      <c r="E195" s="234"/>
      <c r="F195" s="234"/>
      <c r="G195" s="234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  <c r="R195" s="235"/>
      <c r="S195" s="231"/>
      <c r="T195" s="232"/>
      <c r="U195" s="233"/>
      <c r="V195" s="230"/>
      <c r="W195" s="230"/>
      <c r="X195" s="230"/>
      <c r="Y195" s="181"/>
      <c r="Z195" s="231"/>
      <c r="AA195" s="232"/>
      <c r="AB195" s="233"/>
      <c r="AC195" s="180">
        <f t="shared" si="19"/>
        <v>0</v>
      </c>
      <c r="AD195" s="180">
        <f t="shared" si="20"/>
        <v>0</v>
      </c>
      <c r="AE195" s="180">
        <f t="shared" si="21"/>
        <v>0</v>
      </c>
      <c r="AF195" s="180">
        <f t="shared" si="22"/>
        <v>0</v>
      </c>
      <c r="AG195" s="180">
        <f t="shared" si="23"/>
        <v>0</v>
      </c>
      <c r="AH195" s="180">
        <f t="shared" si="24"/>
        <v>0</v>
      </c>
      <c r="AI195" s="180">
        <f t="shared" si="25"/>
        <v>0</v>
      </c>
      <c r="AJ195" s="180">
        <f t="shared" si="26"/>
        <v>0</v>
      </c>
      <c r="AK195" s="193">
        <f t="shared" si="27"/>
        <v>0</v>
      </c>
      <c r="AL195" s="70"/>
      <c r="AN195" s="155"/>
      <c r="AO195" s="155"/>
      <c r="AP195" s="118"/>
      <c r="AQ195" s="118"/>
      <c r="AR195" s="118"/>
      <c r="AS195" s="118"/>
      <c r="AT195" s="118"/>
      <c r="AU195" s="118"/>
      <c r="AV195" s="118"/>
      <c r="AW195" s="118"/>
      <c r="AX195" s="118"/>
      <c r="AY195" s="118"/>
      <c r="AZ195" s="118"/>
      <c r="BA195" s="133"/>
      <c r="BB195" s="133"/>
      <c r="BC195" s="133"/>
      <c r="BD195" s="133"/>
      <c r="BE195" s="133"/>
    </row>
    <row r="196" spans="1:57" s="31" customFormat="1" ht="17.25" customHeight="1" x14ac:dyDescent="0.2">
      <c r="A196" s="72">
        <v>179</v>
      </c>
      <c r="B196" s="234"/>
      <c r="C196" s="234"/>
      <c r="D196" s="234"/>
      <c r="E196" s="234"/>
      <c r="F196" s="234"/>
      <c r="G196" s="234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  <c r="R196" s="235"/>
      <c r="S196" s="231"/>
      <c r="T196" s="232"/>
      <c r="U196" s="233"/>
      <c r="V196" s="230"/>
      <c r="W196" s="230"/>
      <c r="X196" s="230"/>
      <c r="Y196" s="181"/>
      <c r="Z196" s="231"/>
      <c r="AA196" s="232"/>
      <c r="AB196" s="233"/>
      <c r="AC196" s="180">
        <f t="shared" si="19"/>
        <v>0</v>
      </c>
      <c r="AD196" s="180">
        <f t="shared" si="20"/>
        <v>0</v>
      </c>
      <c r="AE196" s="180">
        <f t="shared" si="21"/>
        <v>0</v>
      </c>
      <c r="AF196" s="180">
        <f t="shared" si="22"/>
        <v>0</v>
      </c>
      <c r="AG196" s="180">
        <f t="shared" si="23"/>
        <v>0</v>
      </c>
      <c r="AH196" s="180">
        <f t="shared" si="24"/>
        <v>0</v>
      </c>
      <c r="AI196" s="180">
        <f t="shared" si="25"/>
        <v>0</v>
      </c>
      <c r="AJ196" s="180">
        <f t="shared" si="26"/>
        <v>0</v>
      </c>
      <c r="AK196" s="193">
        <f t="shared" si="27"/>
        <v>0</v>
      </c>
      <c r="AL196" s="70"/>
      <c r="AN196" s="155"/>
      <c r="AO196" s="155"/>
      <c r="AP196" s="118"/>
      <c r="AQ196" s="118"/>
      <c r="AR196" s="118"/>
      <c r="AS196" s="118"/>
      <c r="AT196" s="118"/>
      <c r="AU196" s="118"/>
      <c r="AV196" s="118"/>
      <c r="AW196" s="118"/>
      <c r="AX196" s="118"/>
      <c r="AY196" s="118"/>
      <c r="AZ196" s="118"/>
      <c r="BA196" s="133"/>
      <c r="BB196" s="133"/>
      <c r="BC196" s="133"/>
      <c r="BD196" s="133"/>
      <c r="BE196" s="133"/>
    </row>
    <row r="197" spans="1:57" s="31" customFormat="1" ht="17.25" customHeight="1" x14ac:dyDescent="0.2">
      <c r="A197" s="72">
        <v>180</v>
      </c>
      <c r="B197" s="234"/>
      <c r="C197" s="234"/>
      <c r="D197" s="234"/>
      <c r="E197" s="234"/>
      <c r="F197" s="234"/>
      <c r="G197" s="234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  <c r="R197" s="235"/>
      <c r="S197" s="231"/>
      <c r="T197" s="232"/>
      <c r="U197" s="233"/>
      <c r="V197" s="230"/>
      <c r="W197" s="230"/>
      <c r="X197" s="230"/>
      <c r="Y197" s="181"/>
      <c r="Z197" s="231"/>
      <c r="AA197" s="232"/>
      <c r="AB197" s="233"/>
      <c r="AC197" s="180">
        <f t="shared" si="19"/>
        <v>0</v>
      </c>
      <c r="AD197" s="180">
        <f t="shared" si="20"/>
        <v>0</v>
      </c>
      <c r="AE197" s="180">
        <f t="shared" si="21"/>
        <v>0</v>
      </c>
      <c r="AF197" s="180">
        <f t="shared" si="22"/>
        <v>0</v>
      </c>
      <c r="AG197" s="180">
        <f t="shared" si="23"/>
        <v>0</v>
      </c>
      <c r="AH197" s="180">
        <f t="shared" si="24"/>
        <v>0</v>
      </c>
      <c r="AI197" s="180">
        <f t="shared" si="25"/>
        <v>0</v>
      </c>
      <c r="AJ197" s="180">
        <f t="shared" si="26"/>
        <v>0</v>
      </c>
      <c r="AK197" s="193">
        <f t="shared" si="27"/>
        <v>0</v>
      </c>
      <c r="AL197" s="70"/>
      <c r="AN197" s="155"/>
      <c r="AO197" s="155"/>
      <c r="AP197" s="118"/>
      <c r="AQ197" s="118"/>
      <c r="AR197" s="118"/>
      <c r="AS197" s="118"/>
      <c r="AT197" s="118"/>
      <c r="AU197" s="118"/>
      <c r="AV197" s="118"/>
      <c r="AW197" s="118"/>
      <c r="AX197" s="118"/>
      <c r="AY197" s="118"/>
      <c r="AZ197" s="118"/>
      <c r="BA197" s="133"/>
      <c r="BB197" s="133"/>
      <c r="BC197" s="133"/>
      <c r="BD197" s="133"/>
      <c r="BE197" s="133"/>
    </row>
    <row r="198" spans="1:57" s="31" customFormat="1" ht="17.25" customHeight="1" x14ac:dyDescent="0.2">
      <c r="A198" s="72">
        <v>181</v>
      </c>
      <c r="B198" s="234"/>
      <c r="C198" s="234"/>
      <c r="D198" s="234"/>
      <c r="E198" s="234"/>
      <c r="F198" s="234"/>
      <c r="G198" s="234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  <c r="R198" s="235"/>
      <c r="S198" s="231"/>
      <c r="T198" s="232"/>
      <c r="U198" s="233"/>
      <c r="V198" s="230"/>
      <c r="W198" s="230"/>
      <c r="X198" s="230"/>
      <c r="Y198" s="181"/>
      <c r="Z198" s="231"/>
      <c r="AA198" s="232"/>
      <c r="AB198" s="233"/>
      <c r="AC198" s="180">
        <f t="shared" si="19"/>
        <v>0</v>
      </c>
      <c r="AD198" s="180">
        <f t="shared" si="20"/>
        <v>0</v>
      </c>
      <c r="AE198" s="180">
        <f t="shared" si="21"/>
        <v>0</v>
      </c>
      <c r="AF198" s="180">
        <f t="shared" si="22"/>
        <v>0</v>
      </c>
      <c r="AG198" s="180">
        <f t="shared" si="23"/>
        <v>0</v>
      </c>
      <c r="AH198" s="180">
        <f t="shared" si="24"/>
        <v>0</v>
      </c>
      <c r="AI198" s="180">
        <f t="shared" si="25"/>
        <v>0</v>
      </c>
      <c r="AJ198" s="180">
        <f t="shared" si="26"/>
        <v>0</v>
      </c>
      <c r="AK198" s="193">
        <f t="shared" si="27"/>
        <v>0</v>
      </c>
      <c r="AL198" s="70"/>
      <c r="AN198" s="155"/>
      <c r="AO198" s="155"/>
      <c r="AP198" s="118"/>
      <c r="AQ198" s="118"/>
      <c r="AR198" s="118"/>
      <c r="AS198" s="118"/>
      <c r="AT198" s="118"/>
      <c r="AU198" s="118"/>
      <c r="AV198" s="118"/>
      <c r="AW198" s="118"/>
      <c r="AX198" s="118"/>
      <c r="AY198" s="118"/>
      <c r="AZ198" s="118"/>
      <c r="BA198" s="133"/>
      <c r="BB198" s="133"/>
      <c r="BC198" s="133"/>
      <c r="BD198" s="133"/>
      <c r="BE198" s="133"/>
    </row>
    <row r="199" spans="1:57" s="31" customFormat="1" ht="17.25" customHeight="1" x14ac:dyDescent="0.2">
      <c r="A199" s="72">
        <v>182</v>
      </c>
      <c r="B199" s="234"/>
      <c r="C199" s="234"/>
      <c r="D199" s="234"/>
      <c r="E199" s="234"/>
      <c r="F199" s="234"/>
      <c r="G199" s="234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  <c r="R199" s="235"/>
      <c r="S199" s="231"/>
      <c r="T199" s="232"/>
      <c r="U199" s="233"/>
      <c r="V199" s="230"/>
      <c r="W199" s="230"/>
      <c r="X199" s="230"/>
      <c r="Y199" s="181"/>
      <c r="Z199" s="231"/>
      <c r="AA199" s="232"/>
      <c r="AB199" s="233"/>
      <c r="AC199" s="180">
        <f t="shared" si="19"/>
        <v>0</v>
      </c>
      <c r="AD199" s="180">
        <f t="shared" si="20"/>
        <v>0</v>
      </c>
      <c r="AE199" s="180">
        <f t="shared" si="21"/>
        <v>0</v>
      </c>
      <c r="AF199" s="180">
        <f t="shared" si="22"/>
        <v>0</v>
      </c>
      <c r="AG199" s="180">
        <f t="shared" si="23"/>
        <v>0</v>
      </c>
      <c r="AH199" s="180">
        <f t="shared" si="24"/>
        <v>0</v>
      </c>
      <c r="AI199" s="180">
        <f t="shared" si="25"/>
        <v>0</v>
      </c>
      <c r="AJ199" s="180">
        <f t="shared" si="26"/>
        <v>0</v>
      </c>
      <c r="AK199" s="193">
        <f t="shared" si="27"/>
        <v>0</v>
      </c>
      <c r="AL199" s="70"/>
      <c r="AN199" s="155"/>
      <c r="AO199" s="155"/>
      <c r="AP199" s="118"/>
      <c r="AQ199" s="118"/>
      <c r="AR199" s="118"/>
      <c r="AS199" s="118"/>
      <c r="AT199" s="118"/>
      <c r="AU199" s="118"/>
      <c r="AV199" s="118"/>
      <c r="AW199" s="118"/>
      <c r="AX199" s="118"/>
      <c r="AY199" s="118"/>
      <c r="AZ199" s="118"/>
      <c r="BA199" s="133"/>
      <c r="BB199" s="133"/>
      <c r="BC199" s="133"/>
      <c r="BD199" s="133"/>
      <c r="BE199" s="133"/>
    </row>
    <row r="200" spans="1:57" s="31" customFormat="1" ht="17.25" customHeight="1" x14ac:dyDescent="0.2">
      <c r="A200" s="72">
        <v>183</v>
      </c>
      <c r="B200" s="234"/>
      <c r="C200" s="234"/>
      <c r="D200" s="234"/>
      <c r="E200" s="234"/>
      <c r="F200" s="234"/>
      <c r="G200" s="234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  <c r="R200" s="235"/>
      <c r="S200" s="231"/>
      <c r="T200" s="232"/>
      <c r="U200" s="233"/>
      <c r="V200" s="230"/>
      <c r="W200" s="230"/>
      <c r="X200" s="230"/>
      <c r="Y200" s="181"/>
      <c r="Z200" s="231"/>
      <c r="AA200" s="232"/>
      <c r="AB200" s="233"/>
      <c r="AC200" s="180">
        <f t="shared" si="19"/>
        <v>0</v>
      </c>
      <c r="AD200" s="180">
        <f t="shared" si="20"/>
        <v>0</v>
      </c>
      <c r="AE200" s="180">
        <f t="shared" si="21"/>
        <v>0</v>
      </c>
      <c r="AF200" s="180">
        <f t="shared" si="22"/>
        <v>0</v>
      </c>
      <c r="AG200" s="180">
        <f t="shared" si="23"/>
        <v>0</v>
      </c>
      <c r="AH200" s="180">
        <f t="shared" si="24"/>
        <v>0</v>
      </c>
      <c r="AI200" s="180">
        <f t="shared" si="25"/>
        <v>0</v>
      </c>
      <c r="AJ200" s="180">
        <f t="shared" si="26"/>
        <v>0</v>
      </c>
      <c r="AK200" s="193">
        <f t="shared" si="27"/>
        <v>0</v>
      </c>
      <c r="AL200" s="70"/>
      <c r="AN200" s="155"/>
      <c r="AO200" s="155"/>
      <c r="AP200" s="118"/>
      <c r="AQ200" s="118"/>
      <c r="AR200" s="118"/>
      <c r="AS200" s="118"/>
      <c r="AT200" s="118"/>
      <c r="AU200" s="118"/>
      <c r="AV200" s="118"/>
      <c r="AW200" s="118"/>
      <c r="AX200" s="118"/>
      <c r="AY200" s="118"/>
      <c r="AZ200" s="118"/>
      <c r="BA200" s="133"/>
      <c r="BB200" s="133"/>
      <c r="BC200" s="133"/>
      <c r="BD200" s="133"/>
      <c r="BE200" s="133"/>
    </row>
    <row r="201" spans="1:57" s="31" customFormat="1" ht="17.25" customHeight="1" x14ac:dyDescent="0.2">
      <c r="A201" s="72">
        <v>184</v>
      </c>
      <c r="B201" s="234"/>
      <c r="C201" s="234"/>
      <c r="D201" s="234"/>
      <c r="E201" s="234"/>
      <c r="F201" s="234"/>
      <c r="G201" s="234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  <c r="R201" s="235"/>
      <c r="S201" s="231"/>
      <c r="T201" s="232"/>
      <c r="U201" s="233"/>
      <c r="V201" s="230"/>
      <c r="W201" s="230"/>
      <c r="X201" s="230"/>
      <c r="Y201" s="181"/>
      <c r="Z201" s="231"/>
      <c r="AA201" s="232"/>
      <c r="AB201" s="233"/>
      <c r="AC201" s="180">
        <f t="shared" si="19"/>
        <v>0</v>
      </c>
      <c r="AD201" s="180">
        <f t="shared" si="20"/>
        <v>0</v>
      </c>
      <c r="AE201" s="180">
        <f t="shared" si="21"/>
        <v>0</v>
      </c>
      <c r="AF201" s="180">
        <f t="shared" si="22"/>
        <v>0</v>
      </c>
      <c r="AG201" s="180">
        <f t="shared" si="23"/>
        <v>0</v>
      </c>
      <c r="AH201" s="180">
        <f t="shared" si="24"/>
        <v>0</v>
      </c>
      <c r="AI201" s="180">
        <f t="shared" si="25"/>
        <v>0</v>
      </c>
      <c r="AJ201" s="180">
        <f t="shared" si="26"/>
        <v>0</v>
      </c>
      <c r="AK201" s="193">
        <f t="shared" si="27"/>
        <v>0</v>
      </c>
      <c r="AL201" s="70"/>
      <c r="AN201" s="155"/>
      <c r="AO201" s="155"/>
      <c r="AP201" s="118"/>
      <c r="AQ201" s="118"/>
      <c r="AR201" s="118"/>
      <c r="AS201" s="118"/>
      <c r="AT201" s="118"/>
      <c r="AU201" s="118"/>
      <c r="AV201" s="118"/>
      <c r="AW201" s="118"/>
      <c r="AX201" s="118"/>
      <c r="AY201" s="118"/>
      <c r="AZ201" s="118"/>
      <c r="BA201" s="133"/>
      <c r="BB201" s="133"/>
      <c r="BC201" s="133"/>
      <c r="BD201" s="133"/>
      <c r="BE201" s="133"/>
    </row>
    <row r="202" spans="1:57" s="31" customFormat="1" ht="17.25" customHeight="1" x14ac:dyDescent="0.2">
      <c r="A202" s="72">
        <v>185</v>
      </c>
      <c r="B202" s="234"/>
      <c r="C202" s="234"/>
      <c r="D202" s="234"/>
      <c r="E202" s="234"/>
      <c r="F202" s="234"/>
      <c r="G202" s="234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  <c r="R202" s="235"/>
      <c r="S202" s="231"/>
      <c r="T202" s="232"/>
      <c r="U202" s="233"/>
      <c r="V202" s="230"/>
      <c r="W202" s="230"/>
      <c r="X202" s="230"/>
      <c r="Y202" s="181"/>
      <c r="Z202" s="231"/>
      <c r="AA202" s="232"/>
      <c r="AB202" s="233"/>
      <c r="AC202" s="180">
        <f t="shared" si="19"/>
        <v>0</v>
      </c>
      <c r="AD202" s="180">
        <f t="shared" si="20"/>
        <v>0</v>
      </c>
      <c r="AE202" s="180">
        <f t="shared" si="21"/>
        <v>0</v>
      </c>
      <c r="AF202" s="180">
        <f t="shared" si="22"/>
        <v>0</v>
      </c>
      <c r="AG202" s="180">
        <f t="shared" si="23"/>
        <v>0</v>
      </c>
      <c r="AH202" s="180">
        <f t="shared" si="24"/>
        <v>0</v>
      </c>
      <c r="AI202" s="180">
        <f t="shared" si="25"/>
        <v>0</v>
      </c>
      <c r="AJ202" s="180">
        <f t="shared" si="26"/>
        <v>0</v>
      </c>
      <c r="AK202" s="193">
        <f t="shared" si="27"/>
        <v>0</v>
      </c>
      <c r="AL202" s="70"/>
      <c r="AN202" s="155"/>
      <c r="AO202" s="155"/>
      <c r="AP202" s="118"/>
      <c r="AQ202" s="118"/>
      <c r="AR202" s="118"/>
      <c r="AS202" s="118"/>
      <c r="AT202" s="118"/>
      <c r="AU202" s="118"/>
      <c r="AV202" s="118"/>
      <c r="AW202" s="118"/>
      <c r="AX202" s="118"/>
      <c r="AY202" s="118"/>
      <c r="AZ202" s="118"/>
      <c r="BA202" s="133"/>
      <c r="BB202" s="133"/>
      <c r="BC202" s="133"/>
      <c r="BD202" s="133"/>
      <c r="BE202" s="133"/>
    </row>
    <row r="203" spans="1:57" s="31" customFormat="1" ht="17.25" customHeight="1" x14ac:dyDescent="0.2">
      <c r="A203" s="72">
        <v>186</v>
      </c>
      <c r="B203" s="234"/>
      <c r="C203" s="234"/>
      <c r="D203" s="234"/>
      <c r="E203" s="234"/>
      <c r="F203" s="234"/>
      <c r="G203" s="234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  <c r="R203" s="235"/>
      <c r="S203" s="231"/>
      <c r="T203" s="232"/>
      <c r="U203" s="233"/>
      <c r="V203" s="230"/>
      <c r="W203" s="230"/>
      <c r="X203" s="230"/>
      <c r="Y203" s="181"/>
      <c r="Z203" s="231"/>
      <c r="AA203" s="232"/>
      <c r="AB203" s="233"/>
      <c r="AC203" s="180">
        <f t="shared" si="19"/>
        <v>0</v>
      </c>
      <c r="AD203" s="180">
        <f t="shared" si="20"/>
        <v>0</v>
      </c>
      <c r="AE203" s="180">
        <f t="shared" si="21"/>
        <v>0</v>
      </c>
      <c r="AF203" s="180">
        <f t="shared" si="22"/>
        <v>0</v>
      </c>
      <c r="AG203" s="180">
        <f t="shared" si="23"/>
        <v>0</v>
      </c>
      <c r="AH203" s="180">
        <f t="shared" si="24"/>
        <v>0</v>
      </c>
      <c r="AI203" s="180">
        <f t="shared" si="25"/>
        <v>0</v>
      </c>
      <c r="AJ203" s="180">
        <f t="shared" si="26"/>
        <v>0</v>
      </c>
      <c r="AK203" s="193">
        <f t="shared" si="27"/>
        <v>0</v>
      </c>
      <c r="AL203" s="70"/>
      <c r="AN203" s="155"/>
      <c r="AO203" s="155"/>
      <c r="AP203" s="118"/>
      <c r="AQ203" s="118"/>
      <c r="AR203" s="118"/>
      <c r="AS203" s="118"/>
      <c r="AT203" s="118"/>
      <c r="AU203" s="118"/>
      <c r="AV203" s="118"/>
      <c r="AW203" s="118"/>
      <c r="AX203" s="118"/>
      <c r="AY203" s="118"/>
      <c r="AZ203" s="118"/>
      <c r="BA203" s="133"/>
      <c r="BB203" s="133"/>
      <c r="BC203" s="133"/>
      <c r="BD203" s="133"/>
      <c r="BE203" s="133"/>
    </row>
    <row r="204" spans="1:57" s="31" customFormat="1" ht="17.25" customHeight="1" x14ac:dyDescent="0.2">
      <c r="A204" s="72">
        <v>187</v>
      </c>
      <c r="B204" s="234"/>
      <c r="C204" s="234"/>
      <c r="D204" s="234"/>
      <c r="E204" s="234"/>
      <c r="F204" s="234"/>
      <c r="G204" s="234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  <c r="R204" s="235"/>
      <c r="S204" s="231"/>
      <c r="T204" s="232"/>
      <c r="U204" s="233"/>
      <c r="V204" s="230"/>
      <c r="W204" s="230"/>
      <c r="X204" s="230"/>
      <c r="Y204" s="181"/>
      <c r="Z204" s="231"/>
      <c r="AA204" s="232"/>
      <c r="AB204" s="233"/>
      <c r="AC204" s="180">
        <f t="shared" si="19"/>
        <v>0</v>
      </c>
      <c r="AD204" s="180">
        <f t="shared" si="20"/>
        <v>0</v>
      </c>
      <c r="AE204" s="180">
        <f t="shared" si="21"/>
        <v>0</v>
      </c>
      <c r="AF204" s="180">
        <f t="shared" si="22"/>
        <v>0</v>
      </c>
      <c r="AG204" s="180">
        <f t="shared" si="23"/>
        <v>0</v>
      </c>
      <c r="AH204" s="180">
        <f t="shared" si="24"/>
        <v>0</v>
      </c>
      <c r="AI204" s="180">
        <f t="shared" si="25"/>
        <v>0</v>
      </c>
      <c r="AJ204" s="180">
        <f t="shared" si="26"/>
        <v>0</v>
      </c>
      <c r="AK204" s="193">
        <f t="shared" si="27"/>
        <v>0</v>
      </c>
      <c r="AL204" s="70"/>
      <c r="AN204" s="155"/>
      <c r="AO204" s="155"/>
      <c r="AP204" s="118"/>
      <c r="AQ204" s="118"/>
      <c r="AR204" s="118"/>
      <c r="AS204" s="118"/>
      <c r="AT204" s="118"/>
      <c r="AU204" s="118"/>
      <c r="AV204" s="118"/>
      <c r="AW204" s="118"/>
      <c r="AX204" s="118"/>
      <c r="AY204" s="118"/>
      <c r="AZ204" s="118"/>
      <c r="BA204" s="133"/>
      <c r="BB204" s="133"/>
      <c r="BC204" s="133"/>
      <c r="BD204" s="133"/>
      <c r="BE204" s="133"/>
    </row>
    <row r="205" spans="1:57" s="31" customFormat="1" ht="17.25" customHeight="1" x14ac:dyDescent="0.2">
      <c r="A205" s="72">
        <v>188</v>
      </c>
      <c r="B205" s="234"/>
      <c r="C205" s="234"/>
      <c r="D205" s="234"/>
      <c r="E205" s="234"/>
      <c r="F205" s="234"/>
      <c r="G205" s="234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  <c r="R205" s="235"/>
      <c r="S205" s="231"/>
      <c r="T205" s="232"/>
      <c r="U205" s="233"/>
      <c r="V205" s="230"/>
      <c r="W205" s="230"/>
      <c r="X205" s="230"/>
      <c r="Y205" s="181"/>
      <c r="Z205" s="231"/>
      <c r="AA205" s="232"/>
      <c r="AB205" s="233"/>
      <c r="AC205" s="180">
        <f t="shared" si="19"/>
        <v>0</v>
      </c>
      <c r="AD205" s="180">
        <f t="shared" si="20"/>
        <v>0</v>
      </c>
      <c r="AE205" s="180">
        <f t="shared" si="21"/>
        <v>0</v>
      </c>
      <c r="AF205" s="180">
        <f t="shared" si="22"/>
        <v>0</v>
      </c>
      <c r="AG205" s="180">
        <f t="shared" si="23"/>
        <v>0</v>
      </c>
      <c r="AH205" s="180">
        <f t="shared" si="24"/>
        <v>0</v>
      </c>
      <c r="AI205" s="180">
        <f t="shared" si="25"/>
        <v>0</v>
      </c>
      <c r="AJ205" s="180">
        <f t="shared" si="26"/>
        <v>0</v>
      </c>
      <c r="AK205" s="193">
        <f t="shared" si="27"/>
        <v>0</v>
      </c>
      <c r="AL205" s="70"/>
      <c r="AN205" s="155"/>
      <c r="AO205" s="155"/>
      <c r="AP205" s="118"/>
      <c r="AQ205" s="118"/>
      <c r="AR205" s="118"/>
      <c r="AS205" s="118"/>
      <c r="AT205" s="118"/>
      <c r="AU205" s="118"/>
      <c r="AV205" s="118"/>
      <c r="AW205" s="118"/>
      <c r="AX205" s="118"/>
      <c r="AY205" s="118"/>
      <c r="AZ205" s="118"/>
      <c r="BA205" s="133"/>
      <c r="BB205" s="133"/>
      <c r="BC205" s="133"/>
      <c r="BD205" s="133"/>
      <c r="BE205" s="133"/>
    </row>
    <row r="206" spans="1:57" s="31" customFormat="1" ht="17.25" customHeight="1" x14ac:dyDescent="0.2">
      <c r="A206" s="72">
        <v>189</v>
      </c>
      <c r="B206" s="234"/>
      <c r="C206" s="234"/>
      <c r="D206" s="234"/>
      <c r="E206" s="234"/>
      <c r="F206" s="234"/>
      <c r="G206" s="234"/>
      <c r="H206" s="235"/>
      <c r="I206" s="235"/>
      <c r="J206" s="235"/>
      <c r="K206" s="235"/>
      <c r="L206" s="235"/>
      <c r="M206" s="235"/>
      <c r="N206" s="235"/>
      <c r="O206" s="235"/>
      <c r="P206" s="235"/>
      <c r="Q206" s="235"/>
      <c r="R206" s="235"/>
      <c r="S206" s="231"/>
      <c r="T206" s="232"/>
      <c r="U206" s="233"/>
      <c r="V206" s="230"/>
      <c r="W206" s="230"/>
      <c r="X206" s="230"/>
      <c r="Y206" s="181"/>
      <c r="Z206" s="231"/>
      <c r="AA206" s="232"/>
      <c r="AB206" s="233"/>
      <c r="AC206" s="180">
        <f t="shared" si="19"/>
        <v>0</v>
      </c>
      <c r="AD206" s="180">
        <f t="shared" si="20"/>
        <v>0</v>
      </c>
      <c r="AE206" s="180">
        <f t="shared" si="21"/>
        <v>0</v>
      </c>
      <c r="AF206" s="180">
        <f t="shared" si="22"/>
        <v>0</v>
      </c>
      <c r="AG206" s="180">
        <f t="shared" si="23"/>
        <v>0</v>
      </c>
      <c r="AH206" s="180">
        <f t="shared" si="24"/>
        <v>0</v>
      </c>
      <c r="AI206" s="180">
        <f t="shared" si="25"/>
        <v>0</v>
      </c>
      <c r="AJ206" s="180">
        <f t="shared" si="26"/>
        <v>0</v>
      </c>
      <c r="AK206" s="193">
        <f t="shared" si="27"/>
        <v>0</v>
      </c>
      <c r="AL206" s="70"/>
      <c r="AN206" s="155"/>
      <c r="AO206" s="155"/>
      <c r="AP206" s="118"/>
      <c r="AQ206" s="118"/>
      <c r="AR206" s="118"/>
      <c r="AS206" s="118"/>
      <c r="AT206" s="118"/>
      <c r="AU206" s="118"/>
      <c r="AV206" s="118"/>
      <c r="AW206" s="118"/>
      <c r="AX206" s="118"/>
      <c r="AY206" s="118"/>
      <c r="AZ206" s="118"/>
      <c r="BA206" s="133"/>
      <c r="BB206" s="133"/>
      <c r="BC206" s="133"/>
      <c r="BD206" s="133"/>
      <c r="BE206" s="133"/>
    </row>
    <row r="207" spans="1:57" s="31" customFormat="1" ht="17.25" customHeight="1" x14ac:dyDescent="0.2">
      <c r="A207" s="72">
        <v>190</v>
      </c>
      <c r="B207" s="234"/>
      <c r="C207" s="234"/>
      <c r="D207" s="234"/>
      <c r="E207" s="234"/>
      <c r="F207" s="234"/>
      <c r="G207" s="234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  <c r="R207" s="235"/>
      <c r="S207" s="231"/>
      <c r="T207" s="232"/>
      <c r="U207" s="233"/>
      <c r="V207" s="230"/>
      <c r="W207" s="230"/>
      <c r="X207" s="230"/>
      <c r="Y207" s="181"/>
      <c r="Z207" s="231"/>
      <c r="AA207" s="232"/>
      <c r="AB207" s="233"/>
      <c r="AC207" s="180">
        <f t="shared" si="19"/>
        <v>0</v>
      </c>
      <c r="AD207" s="180">
        <f t="shared" si="20"/>
        <v>0</v>
      </c>
      <c r="AE207" s="180">
        <f t="shared" si="21"/>
        <v>0</v>
      </c>
      <c r="AF207" s="180">
        <f t="shared" si="22"/>
        <v>0</v>
      </c>
      <c r="AG207" s="180">
        <f t="shared" si="23"/>
        <v>0</v>
      </c>
      <c r="AH207" s="180">
        <f t="shared" si="24"/>
        <v>0</v>
      </c>
      <c r="AI207" s="180">
        <f t="shared" si="25"/>
        <v>0</v>
      </c>
      <c r="AJ207" s="180">
        <f t="shared" si="26"/>
        <v>0</v>
      </c>
      <c r="AK207" s="193">
        <f t="shared" si="27"/>
        <v>0</v>
      </c>
      <c r="AL207" s="70"/>
      <c r="AN207" s="155"/>
      <c r="AO207" s="155"/>
      <c r="AP207" s="118"/>
      <c r="AQ207" s="118"/>
      <c r="AR207" s="118"/>
      <c r="AS207" s="118"/>
      <c r="AT207" s="118"/>
      <c r="AU207" s="118"/>
      <c r="AV207" s="118"/>
      <c r="AW207" s="118"/>
      <c r="AX207" s="118"/>
      <c r="AY207" s="118"/>
      <c r="AZ207" s="118"/>
      <c r="BA207" s="133"/>
      <c r="BB207" s="133"/>
      <c r="BC207" s="133"/>
      <c r="BD207" s="133"/>
      <c r="BE207" s="133"/>
    </row>
    <row r="208" spans="1:57" s="31" customFormat="1" ht="17.25" customHeight="1" x14ac:dyDescent="0.2">
      <c r="A208" s="72">
        <v>191</v>
      </c>
      <c r="B208" s="234"/>
      <c r="C208" s="234"/>
      <c r="D208" s="234"/>
      <c r="E208" s="234"/>
      <c r="F208" s="234"/>
      <c r="G208" s="234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  <c r="R208" s="235"/>
      <c r="S208" s="231"/>
      <c r="T208" s="232"/>
      <c r="U208" s="233"/>
      <c r="V208" s="230"/>
      <c r="W208" s="230"/>
      <c r="X208" s="230"/>
      <c r="Y208" s="181"/>
      <c r="Z208" s="231"/>
      <c r="AA208" s="232"/>
      <c r="AB208" s="233"/>
      <c r="AC208" s="180">
        <f t="shared" si="19"/>
        <v>0</v>
      </c>
      <c r="AD208" s="180">
        <f t="shared" si="20"/>
        <v>0</v>
      </c>
      <c r="AE208" s="180">
        <f t="shared" si="21"/>
        <v>0</v>
      </c>
      <c r="AF208" s="180">
        <f t="shared" si="22"/>
        <v>0</v>
      </c>
      <c r="AG208" s="180">
        <f t="shared" si="23"/>
        <v>0</v>
      </c>
      <c r="AH208" s="180">
        <f t="shared" si="24"/>
        <v>0</v>
      </c>
      <c r="AI208" s="180">
        <f t="shared" si="25"/>
        <v>0</v>
      </c>
      <c r="AJ208" s="180">
        <f t="shared" si="26"/>
        <v>0</v>
      </c>
      <c r="AK208" s="193">
        <f t="shared" si="27"/>
        <v>0</v>
      </c>
      <c r="AL208" s="70"/>
      <c r="AN208" s="155"/>
      <c r="AO208" s="155"/>
      <c r="AP208" s="118"/>
      <c r="AQ208" s="118"/>
      <c r="AR208" s="118"/>
      <c r="AS208" s="118"/>
      <c r="AT208" s="118"/>
      <c r="AU208" s="118"/>
      <c r="AV208" s="118"/>
      <c r="AW208" s="118"/>
      <c r="AX208" s="118"/>
      <c r="AY208" s="118"/>
      <c r="AZ208" s="118"/>
      <c r="BA208" s="133"/>
      <c r="BB208" s="133"/>
      <c r="BC208" s="133"/>
      <c r="BD208" s="133"/>
      <c r="BE208" s="133"/>
    </row>
    <row r="209" spans="1:57" s="31" customFormat="1" ht="17.25" customHeight="1" x14ac:dyDescent="0.2">
      <c r="A209" s="72">
        <v>192</v>
      </c>
      <c r="B209" s="234"/>
      <c r="C209" s="234"/>
      <c r="D209" s="234"/>
      <c r="E209" s="234"/>
      <c r="F209" s="234"/>
      <c r="G209" s="234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  <c r="R209" s="235"/>
      <c r="S209" s="231"/>
      <c r="T209" s="232"/>
      <c r="U209" s="233"/>
      <c r="V209" s="230"/>
      <c r="W209" s="230"/>
      <c r="X209" s="230"/>
      <c r="Y209" s="181"/>
      <c r="Z209" s="231"/>
      <c r="AA209" s="232"/>
      <c r="AB209" s="233"/>
      <c r="AC209" s="180">
        <f t="shared" si="19"/>
        <v>0</v>
      </c>
      <c r="AD209" s="180">
        <f t="shared" si="20"/>
        <v>0</v>
      </c>
      <c r="AE209" s="180">
        <f t="shared" si="21"/>
        <v>0</v>
      </c>
      <c r="AF209" s="180">
        <f t="shared" si="22"/>
        <v>0</v>
      </c>
      <c r="AG209" s="180">
        <f t="shared" si="23"/>
        <v>0</v>
      </c>
      <c r="AH209" s="180">
        <f t="shared" si="24"/>
        <v>0</v>
      </c>
      <c r="AI209" s="180">
        <f t="shared" si="25"/>
        <v>0</v>
      </c>
      <c r="AJ209" s="180">
        <f t="shared" si="26"/>
        <v>0</v>
      </c>
      <c r="AK209" s="193">
        <f t="shared" si="27"/>
        <v>0</v>
      </c>
      <c r="AL209" s="70"/>
      <c r="AN209" s="155"/>
      <c r="AO209" s="155"/>
      <c r="AP209" s="118"/>
      <c r="AQ209" s="118"/>
      <c r="AR209" s="118"/>
      <c r="AS209" s="118"/>
      <c r="AT209" s="118"/>
      <c r="AU209" s="118"/>
      <c r="AV209" s="118"/>
      <c r="AW209" s="118"/>
      <c r="AX209" s="118"/>
      <c r="AY209" s="118"/>
      <c r="AZ209" s="118"/>
      <c r="BA209" s="133"/>
      <c r="BB209" s="133"/>
      <c r="BC209" s="133"/>
      <c r="BD209" s="133"/>
      <c r="BE209" s="133"/>
    </row>
    <row r="210" spans="1:57" s="31" customFormat="1" ht="17.25" customHeight="1" x14ac:dyDescent="0.2">
      <c r="A210" s="72">
        <v>193</v>
      </c>
      <c r="B210" s="234"/>
      <c r="C210" s="234"/>
      <c r="D210" s="234"/>
      <c r="E210" s="234"/>
      <c r="F210" s="234"/>
      <c r="G210" s="234"/>
      <c r="H210" s="235"/>
      <c r="I210" s="235"/>
      <c r="J210" s="235"/>
      <c r="K210" s="235"/>
      <c r="L210" s="235"/>
      <c r="M210" s="235"/>
      <c r="N210" s="235"/>
      <c r="O210" s="235"/>
      <c r="P210" s="235"/>
      <c r="Q210" s="235"/>
      <c r="R210" s="235"/>
      <c r="S210" s="231"/>
      <c r="T210" s="232"/>
      <c r="U210" s="233"/>
      <c r="V210" s="230"/>
      <c r="W210" s="230"/>
      <c r="X210" s="230"/>
      <c r="Y210" s="181"/>
      <c r="Z210" s="231"/>
      <c r="AA210" s="232"/>
      <c r="AB210" s="233"/>
      <c r="AC210" s="180">
        <f t="shared" ref="AC210:AC225" si="28">IF((MID($Y210,1,1)="2"),($V210-$Z210),0)</f>
        <v>0</v>
      </c>
      <c r="AD210" s="180">
        <f t="shared" ref="AD210:AD225" si="29">IF(OR((MID($Y210,1,2)=("51")),(MID($Y210,1,2)=("52")),(MID($Y210,1,2)=("53")),(MID($Y210,1,2)=("54"))),($V210-$Z210),0)</f>
        <v>0</v>
      </c>
      <c r="AE210" s="180">
        <f t="shared" ref="AE210:AE225" si="30">IF((MID($Y210,1,2)="55"),($V210-$Z210),0)</f>
        <v>0</v>
      </c>
      <c r="AF210" s="180">
        <f t="shared" ref="AF210:AF225" si="31">IF((MID($Y210,1,2)="56"),($V210-$Z210),0)</f>
        <v>0</v>
      </c>
      <c r="AG210" s="180">
        <f t="shared" ref="AG210:AG225" si="32">IF((MID($Y210,1,2)="57"),($V210-$Z210),0)</f>
        <v>0</v>
      </c>
      <c r="AH210" s="180">
        <f t="shared" ref="AH210:AH225" si="33">IF((MID($Y210,1,2)="59"),($V210-$Z210),0)</f>
        <v>0</v>
      </c>
      <c r="AI210" s="180">
        <f t="shared" ref="AI210:AI225" si="34">IF((MID($Y210,1,1)="6"),($V210-$Z210),0)</f>
        <v>0</v>
      </c>
      <c r="AJ210" s="180">
        <f t="shared" ref="AJ210:AJ225" si="35">IF(OR(Y210="721 Beweissicherung",Y210="721 Untersuchungen Bodendenkmale"),0,IF((MID($Y210,1,1)="7"),($V210-$Z210),0))</f>
        <v>0</v>
      </c>
      <c r="AK210" s="193">
        <f t="shared" ref="AK210:AK225" si="36">IF(OR(Y210="721 Beweissicherung",Y210="721 Untersuchungen Bodendenkmale"),($V210-$Z210),0)</f>
        <v>0</v>
      </c>
      <c r="AL210" s="70"/>
      <c r="AN210" s="155"/>
      <c r="AO210" s="155"/>
      <c r="AP210" s="118"/>
      <c r="AQ210" s="118"/>
      <c r="AR210" s="118"/>
      <c r="AS210" s="118"/>
      <c r="AT210" s="118"/>
      <c r="AU210" s="118"/>
      <c r="AV210" s="118"/>
      <c r="AW210" s="118"/>
      <c r="AX210" s="118"/>
      <c r="AY210" s="118"/>
      <c r="AZ210" s="118"/>
      <c r="BA210" s="133"/>
      <c r="BB210" s="133"/>
      <c r="BC210" s="133"/>
      <c r="BD210" s="133"/>
      <c r="BE210" s="133"/>
    </row>
    <row r="211" spans="1:57" s="31" customFormat="1" ht="17.25" customHeight="1" x14ac:dyDescent="0.2">
      <c r="A211" s="72">
        <v>194</v>
      </c>
      <c r="B211" s="234"/>
      <c r="C211" s="234"/>
      <c r="D211" s="234"/>
      <c r="E211" s="234"/>
      <c r="F211" s="234"/>
      <c r="G211" s="234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  <c r="R211" s="235"/>
      <c r="S211" s="231"/>
      <c r="T211" s="232"/>
      <c r="U211" s="233"/>
      <c r="V211" s="230"/>
      <c r="W211" s="230"/>
      <c r="X211" s="230"/>
      <c r="Y211" s="181"/>
      <c r="Z211" s="231"/>
      <c r="AA211" s="232"/>
      <c r="AB211" s="233"/>
      <c r="AC211" s="180">
        <f t="shared" si="28"/>
        <v>0</v>
      </c>
      <c r="AD211" s="180">
        <f t="shared" si="29"/>
        <v>0</v>
      </c>
      <c r="AE211" s="180">
        <f t="shared" si="30"/>
        <v>0</v>
      </c>
      <c r="AF211" s="180">
        <f t="shared" si="31"/>
        <v>0</v>
      </c>
      <c r="AG211" s="180">
        <f t="shared" si="32"/>
        <v>0</v>
      </c>
      <c r="AH211" s="180">
        <f t="shared" si="33"/>
        <v>0</v>
      </c>
      <c r="AI211" s="180">
        <f t="shared" si="34"/>
        <v>0</v>
      </c>
      <c r="AJ211" s="180">
        <f t="shared" si="35"/>
        <v>0</v>
      </c>
      <c r="AK211" s="193">
        <f t="shared" si="36"/>
        <v>0</v>
      </c>
      <c r="AL211" s="70"/>
      <c r="AN211" s="155"/>
      <c r="AO211" s="155"/>
      <c r="AP211" s="118"/>
      <c r="AQ211" s="118"/>
      <c r="AR211" s="118"/>
      <c r="AS211" s="118"/>
      <c r="AT211" s="118"/>
      <c r="AU211" s="118"/>
      <c r="AV211" s="118"/>
      <c r="AW211" s="118"/>
      <c r="AX211" s="118"/>
      <c r="AY211" s="118"/>
      <c r="AZ211" s="118"/>
      <c r="BA211" s="133"/>
      <c r="BB211" s="133"/>
      <c r="BC211" s="133"/>
      <c r="BD211" s="133"/>
      <c r="BE211" s="133"/>
    </row>
    <row r="212" spans="1:57" s="31" customFormat="1" ht="17.25" customHeight="1" x14ac:dyDescent="0.2">
      <c r="A212" s="72">
        <v>195</v>
      </c>
      <c r="B212" s="234"/>
      <c r="C212" s="234"/>
      <c r="D212" s="234"/>
      <c r="E212" s="234"/>
      <c r="F212" s="234"/>
      <c r="G212" s="234"/>
      <c r="H212" s="235"/>
      <c r="I212" s="235"/>
      <c r="J212" s="235"/>
      <c r="K212" s="235"/>
      <c r="L212" s="235"/>
      <c r="M212" s="235"/>
      <c r="N212" s="235"/>
      <c r="O212" s="235"/>
      <c r="P212" s="235"/>
      <c r="Q212" s="235"/>
      <c r="R212" s="235"/>
      <c r="S212" s="231"/>
      <c r="T212" s="232"/>
      <c r="U212" s="233"/>
      <c r="V212" s="230"/>
      <c r="W212" s="230"/>
      <c r="X212" s="230"/>
      <c r="Y212" s="181"/>
      <c r="Z212" s="231"/>
      <c r="AA212" s="232"/>
      <c r="AB212" s="233"/>
      <c r="AC212" s="180">
        <f t="shared" si="28"/>
        <v>0</v>
      </c>
      <c r="AD212" s="180">
        <f t="shared" si="29"/>
        <v>0</v>
      </c>
      <c r="AE212" s="180">
        <f t="shared" si="30"/>
        <v>0</v>
      </c>
      <c r="AF212" s="180">
        <f t="shared" si="31"/>
        <v>0</v>
      </c>
      <c r="AG212" s="180">
        <f t="shared" si="32"/>
        <v>0</v>
      </c>
      <c r="AH212" s="180">
        <f t="shared" si="33"/>
        <v>0</v>
      </c>
      <c r="AI212" s="180">
        <f t="shared" si="34"/>
        <v>0</v>
      </c>
      <c r="AJ212" s="180">
        <f t="shared" si="35"/>
        <v>0</v>
      </c>
      <c r="AK212" s="193">
        <f t="shared" si="36"/>
        <v>0</v>
      </c>
      <c r="AL212" s="70"/>
      <c r="AN212" s="155"/>
      <c r="AO212" s="155"/>
      <c r="AP212" s="118"/>
      <c r="AQ212" s="118"/>
      <c r="AR212" s="118"/>
      <c r="AS212" s="118"/>
      <c r="AT212" s="118"/>
      <c r="AU212" s="118"/>
      <c r="AV212" s="118"/>
      <c r="AW212" s="118"/>
      <c r="AX212" s="118"/>
      <c r="AY212" s="118"/>
      <c r="AZ212" s="118"/>
      <c r="BA212" s="133"/>
      <c r="BB212" s="133"/>
      <c r="BC212" s="133"/>
      <c r="BD212" s="133"/>
      <c r="BE212" s="133"/>
    </row>
    <row r="213" spans="1:57" s="31" customFormat="1" ht="17.25" customHeight="1" x14ac:dyDescent="0.2">
      <c r="A213" s="72">
        <v>196</v>
      </c>
      <c r="B213" s="234"/>
      <c r="C213" s="234"/>
      <c r="D213" s="234"/>
      <c r="E213" s="234"/>
      <c r="F213" s="234"/>
      <c r="G213" s="234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  <c r="R213" s="235"/>
      <c r="S213" s="231"/>
      <c r="T213" s="232"/>
      <c r="U213" s="233"/>
      <c r="V213" s="230"/>
      <c r="W213" s="230"/>
      <c r="X213" s="230"/>
      <c r="Y213" s="181"/>
      <c r="Z213" s="231"/>
      <c r="AA213" s="232"/>
      <c r="AB213" s="233"/>
      <c r="AC213" s="180">
        <f t="shared" si="28"/>
        <v>0</v>
      </c>
      <c r="AD213" s="180">
        <f t="shared" si="29"/>
        <v>0</v>
      </c>
      <c r="AE213" s="180">
        <f t="shared" si="30"/>
        <v>0</v>
      </c>
      <c r="AF213" s="180">
        <f t="shared" si="31"/>
        <v>0</v>
      </c>
      <c r="AG213" s="180">
        <f t="shared" si="32"/>
        <v>0</v>
      </c>
      <c r="AH213" s="180">
        <f t="shared" si="33"/>
        <v>0</v>
      </c>
      <c r="AI213" s="180">
        <f t="shared" si="34"/>
        <v>0</v>
      </c>
      <c r="AJ213" s="180">
        <f t="shared" si="35"/>
        <v>0</v>
      </c>
      <c r="AK213" s="193">
        <f t="shared" si="36"/>
        <v>0</v>
      </c>
      <c r="AL213" s="70"/>
      <c r="AN213" s="155"/>
      <c r="AO213" s="155"/>
      <c r="AP213" s="118"/>
      <c r="AQ213" s="118"/>
      <c r="AR213" s="118"/>
      <c r="AS213" s="118"/>
      <c r="AT213" s="118"/>
      <c r="AU213" s="118"/>
      <c r="AV213" s="118"/>
      <c r="AW213" s="118"/>
      <c r="AX213" s="118"/>
      <c r="AY213" s="118"/>
      <c r="AZ213" s="118"/>
      <c r="BA213" s="133"/>
      <c r="BB213" s="133"/>
      <c r="BC213" s="133"/>
      <c r="BD213" s="133"/>
      <c r="BE213" s="133"/>
    </row>
    <row r="214" spans="1:57" s="31" customFormat="1" ht="17.25" customHeight="1" x14ac:dyDescent="0.2">
      <c r="A214" s="72">
        <v>197</v>
      </c>
      <c r="B214" s="234"/>
      <c r="C214" s="234"/>
      <c r="D214" s="234"/>
      <c r="E214" s="234"/>
      <c r="F214" s="234"/>
      <c r="G214" s="234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  <c r="R214" s="235"/>
      <c r="S214" s="231"/>
      <c r="T214" s="232"/>
      <c r="U214" s="233"/>
      <c r="V214" s="230"/>
      <c r="W214" s="230"/>
      <c r="X214" s="230"/>
      <c r="Y214" s="181"/>
      <c r="Z214" s="231"/>
      <c r="AA214" s="232"/>
      <c r="AB214" s="233"/>
      <c r="AC214" s="180">
        <f t="shared" si="28"/>
        <v>0</v>
      </c>
      <c r="AD214" s="180">
        <f t="shared" si="29"/>
        <v>0</v>
      </c>
      <c r="AE214" s="180">
        <f t="shared" si="30"/>
        <v>0</v>
      </c>
      <c r="AF214" s="180">
        <f t="shared" si="31"/>
        <v>0</v>
      </c>
      <c r="AG214" s="180">
        <f t="shared" si="32"/>
        <v>0</v>
      </c>
      <c r="AH214" s="180">
        <f t="shared" si="33"/>
        <v>0</v>
      </c>
      <c r="AI214" s="180">
        <f t="shared" si="34"/>
        <v>0</v>
      </c>
      <c r="AJ214" s="180">
        <f t="shared" si="35"/>
        <v>0</v>
      </c>
      <c r="AK214" s="193">
        <f t="shared" si="36"/>
        <v>0</v>
      </c>
      <c r="AL214" s="70"/>
      <c r="AN214" s="155"/>
      <c r="AO214" s="155"/>
      <c r="AP214" s="118"/>
      <c r="AQ214" s="118"/>
      <c r="AR214" s="118"/>
      <c r="AS214" s="118"/>
      <c r="AT214" s="118"/>
      <c r="AU214" s="118"/>
      <c r="AV214" s="118"/>
      <c r="AW214" s="118"/>
      <c r="AX214" s="118"/>
      <c r="AY214" s="118"/>
      <c r="AZ214" s="118"/>
      <c r="BA214" s="133"/>
      <c r="BB214" s="133"/>
      <c r="BC214" s="133"/>
      <c r="BD214" s="133"/>
      <c r="BE214" s="133"/>
    </row>
    <row r="215" spans="1:57" s="31" customFormat="1" ht="17.25" customHeight="1" x14ac:dyDescent="0.2">
      <c r="A215" s="72">
        <v>198</v>
      </c>
      <c r="B215" s="234"/>
      <c r="C215" s="234"/>
      <c r="D215" s="234"/>
      <c r="E215" s="234"/>
      <c r="F215" s="234"/>
      <c r="G215" s="234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  <c r="R215" s="235"/>
      <c r="S215" s="231"/>
      <c r="T215" s="232"/>
      <c r="U215" s="233"/>
      <c r="V215" s="230"/>
      <c r="W215" s="230"/>
      <c r="X215" s="230"/>
      <c r="Y215" s="181"/>
      <c r="Z215" s="231"/>
      <c r="AA215" s="232"/>
      <c r="AB215" s="233"/>
      <c r="AC215" s="180">
        <f t="shared" si="28"/>
        <v>0</v>
      </c>
      <c r="AD215" s="180">
        <f t="shared" si="29"/>
        <v>0</v>
      </c>
      <c r="AE215" s="180">
        <f t="shared" si="30"/>
        <v>0</v>
      </c>
      <c r="AF215" s="180">
        <f t="shared" si="31"/>
        <v>0</v>
      </c>
      <c r="AG215" s="180">
        <f t="shared" si="32"/>
        <v>0</v>
      </c>
      <c r="AH215" s="180">
        <f t="shared" si="33"/>
        <v>0</v>
      </c>
      <c r="AI215" s="180">
        <f t="shared" si="34"/>
        <v>0</v>
      </c>
      <c r="AJ215" s="180">
        <f t="shared" si="35"/>
        <v>0</v>
      </c>
      <c r="AK215" s="193">
        <f t="shared" si="36"/>
        <v>0</v>
      </c>
      <c r="AL215" s="70"/>
      <c r="AN215" s="155"/>
      <c r="AO215" s="155"/>
      <c r="AP215" s="118"/>
      <c r="AQ215" s="118"/>
      <c r="AR215" s="118"/>
      <c r="AS215" s="118"/>
      <c r="AT215" s="118"/>
      <c r="AU215" s="118"/>
      <c r="AV215" s="118"/>
      <c r="AW215" s="118"/>
      <c r="AX215" s="118"/>
      <c r="AY215" s="118"/>
      <c r="AZ215" s="118"/>
      <c r="BA215" s="133"/>
      <c r="BB215" s="133"/>
      <c r="BC215" s="133"/>
      <c r="BD215" s="133"/>
      <c r="BE215" s="133"/>
    </row>
    <row r="216" spans="1:57" s="31" customFormat="1" ht="17.25" customHeight="1" x14ac:dyDescent="0.2">
      <c r="A216" s="72">
        <v>199</v>
      </c>
      <c r="B216" s="234"/>
      <c r="C216" s="234"/>
      <c r="D216" s="234"/>
      <c r="E216" s="234"/>
      <c r="F216" s="234"/>
      <c r="G216" s="234"/>
      <c r="H216" s="235"/>
      <c r="I216" s="235"/>
      <c r="J216" s="235"/>
      <c r="K216" s="235"/>
      <c r="L216" s="235"/>
      <c r="M216" s="235"/>
      <c r="N216" s="235"/>
      <c r="O216" s="235"/>
      <c r="P216" s="235"/>
      <c r="Q216" s="235"/>
      <c r="R216" s="235"/>
      <c r="S216" s="231"/>
      <c r="T216" s="232"/>
      <c r="U216" s="233"/>
      <c r="V216" s="230"/>
      <c r="W216" s="230"/>
      <c r="X216" s="230"/>
      <c r="Y216" s="181"/>
      <c r="Z216" s="231"/>
      <c r="AA216" s="232"/>
      <c r="AB216" s="233"/>
      <c r="AC216" s="180">
        <f t="shared" si="28"/>
        <v>0</v>
      </c>
      <c r="AD216" s="180">
        <f t="shared" si="29"/>
        <v>0</v>
      </c>
      <c r="AE216" s="180">
        <f t="shared" si="30"/>
        <v>0</v>
      </c>
      <c r="AF216" s="180">
        <f t="shared" si="31"/>
        <v>0</v>
      </c>
      <c r="AG216" s="180">
        <f t="shared" si="32"/>
        <v>0</v>
      </c>
      <c r="AH216" s="180">
        <f t="shared" si="33"/>
        <v>0</v>
      </c>
      <c r="AI216" s="180">
        <f t="shared" si="34"/>
        <v>0</v>
      </c>
      <c r="AJ216" s="180">
        <f t="shared" si="35"/>
        <v>0</v>
      </c>
      <c r="AK216" s="193">
        <f t="shared" si="36"/>
        <v>0</v>
      </c>
      <c r="AL216" s="70"/>
      <c r="AN216" s="155"/>
      <c r="AO216" s="155"/>
      <c r="AP216" s="118"/>
      <c r="AQ216" s="118"/>
      <c r="AR216" s="118"/>
      <c r="AS216" s="118"/>
      <c r="AT216" s="118"/>
      <c r="AU216" s="118"/>
      <c r="AV216" s="118"/>
      <c r="AW216" s="118"/>
      <c r="AX216" s="118"/>
      <c r="AY216" s="118"/>
      <c r="AZ216" s="118"/>
      <c r="BA216" s="133"/>
      <c r="BB216" s="133"/>
      <c r="BC216" s="133"/>
      <c r="BD216" s="133"/>
      <c r="BE216" s="133"/>
    </row>
    <row r="217" spans="1:57" s="31" customFormat="1" ht="17.25" customHeight="1" x14ac:dyDescent="0.2">
      <c r="A217" s="72">
        <v>200</v>
      </c>
      <c r="B217" s="234"/>
      <c r="C217" s="234"/>
      <c r="D217" s="234"/>
      <c r="E217" s="234"/>
      <c r="F217" s="234"/>
      <c r="G217" s="234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  <c r="R217" s="235"/>
      <c r="S217" s="231"/>
      <c r="T217" s="232"/>
      <c r="U217" s="233"/>
      <c r="V217" s="230"/>
      <c r="W217" s="230"/>
      <c r="X217" s="230"/>
      <c r="Y217" s="181"/>
      <c r="Z217" s="231"/>
      <c r="AA217" s="232"/>
      <c r="AB217" s="233"/>
      <c r="AC217" s="180">
        <f t="shared" si="28"/>
        <v>0</v>
      </c>
      <c r="AD217" s="180">
        <f t="shared" si="29"/>
        <v>0</v>
      </c>
      <c r="AE217" s="180">
        <f t="shared" si="30"/>
        <v>0</v>
      </c>
      <c r="AF217" s="180">
        <f t="shared" si="31"/>
        <v>0</v>
      </c>
      <c r="AG217" s="180">
        <f t="shared" si="32"/>
        <v>0</v>
      </c>
      <c r="AH217" s="180">
        <f t="shared" si="33"/>
        <v>0</v>
      </c>
      <c r="AI217" s="180">
        <f t="shared" si="34"/>
        <v>0</v>
      </c>
      <c r="AJ217" s="180">
        <f t="shared" si="35"/>
        <v>0</v>
      </c>
      <c r="AK217" s="193">
        <f t="shared" si="36"/>
        <v>0</v>
      </c>
      <c r="AL217" s="70"/>
      <c r="AN217" s="155"/>
      <c r="AO217" s="155"/>
      <c r="AP217" s="118"/>
      <c r="AQ217" s="118"/>
      <c r="AR217" s="118"/>
      <c r="AS217" s="118"/>
      <c r="AT217" s="118"/>
      <c r="AU217" s="118"/>
      <c r="AV217" s="118"/>
      <c r="AW217" s="118"/>
      <c r="AX217" s="118"/>
      <c r="AY217" s="118"/>
      <c r="AZ217" s="118"/>
      <c r="BA217" s="133"/>
      <c r="BB217" s="133"/>
      <c r="BC217" s="133"/>
      <c r="BD217" s="133"/>
      <c r="BE217" s="133"/>
    </row>
    <row r="218" spans="1:57" s="31" customFormat="1" ht="17.25" customHeight="1" x14ac:dyDescent="0.2">
      <c r="A218" s="72">
        <v>201</v>
      </c>
      <c r="B218" s="234"/>
      <c r="C218" s="234"/>
      <c r="D218" s="234"/>
      <c r="E218" s="234"/>
      <c r="F218" s="234"/>
      <c r="G218" s="234"/>
      <c r="H218" s="235"/>
      <c r="I218" s="235"/>
      <c r="J218" s="235"/>
      <c r="K218" s="235"/>
      <c r="L218" s="235"/>
      <c r="M218" s="235"/>
      <c r="N218" s="235"/>
      <c r="O218" s="235"/>
      <c r="P218" s="235"/>
      <c r="Q218" s="235"/>
      <c r="R218" s="235"/>
      <c r="S218" s="231"/>
      <c r="T218" s="232"/>
      <c r="U218" s="233"/>
      <c r="V218" s="230"/>
      <c r="W218" s="230"/>
      <c r="X218" s="230"/>
      <c r="Y218" s="181"/>
      <c r="Z218" s="231"/>
      <c r="AA218" s="232"/>
      <c r="AB218" s="233"/>
      <c r="AC218" s="180">
        <f t="shared" si="28"/>
        <v>0</v>
      </c>
      <c r="AD218" s="180">
        <f t="shared" si="29"/>
        <v>0</v>
      </c>
      <c r="AE218" s="180">
        <f t="shared" si="30"/>
        <v>0</v>
      </c>
      <c r="AF218" s="180">
        <f t="shared" si="31"/>
        <v>0</v>
      </c>
      <c r="AG218" s="180">
        <f t="shared" si="32"/>
        <v>0</v>
      </c>
      <c r="AH218" s="180">
        <f t="shared" si="33"/>
        <v>0</v>
      </c>
      <c r="AI218" s="180">
        <f t="shared" si="34"/>
        <v>0</v>
      </c>
      <c r="AJ218" s="180">
        <f t="shared" si="35"/>
        <v>0</v>
      </c>
      <c r="AK218" s="193">
        <f t="shared" si="36"/>
        <v>0</v>
      </c>
      <c r="AL218" s="70"/>
      <c r="AN218" s="155"/>
      <c r="AO218" s="155"/>
      <c r="AP218" s="118"/>
      <c r="AQ218" s="118"/>
      <c r="AR218" s="118"/>
      <c r="AS218" s="118"/>
      <c r="AT218" s="118"/>
      <c r="AU218" s="118"/>
      <c r="AV218" s="118"/>
      <c r="AW218" s="118"/>
      <c r="AX218" s="118"/>
      <c r="AY218" s="118"/>
      <c r="AZ218" s="118"/>
      <c r="BA218" s="133"/>
      <c r="BB218" s="133"/>
      <c r="BC218" s="133"/>
      <c r="BD218" s="133"/>
      <c r="BE218" s="133"/>
    </row>
    <row r="219" spans="1:57" s="31" customFormat="1" ht="17.25" customHeight="1" x14ac:dyDescent="0.2">
      <c r="A219" s="72">
        <v>202</v>
      </c>
      <c r="B219" s="234"/>
      <c r="C219" s="234"/>
      <c r="D219" s="234"/>
      <c r="E219" s="234"/>
      <c r="F219" s="234"/>
      <c r="G219" s="234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  <c r="R219" s="235"/>
      <c r="S219" s="231"/>
      <c r="T219" s="232"/>
      <c r="U219" s="233"/>
      <c r="V219" s="230"/>
      <c r="W219" s="230"/>
      <c r="X219" s="230"/>
      <c r="Y219" s="181"/>
      <c r="Z219" s="231"/>
      <c r="AA219" s="232"/>
      <c r="AB219" s="233"/>
      <c r="AC219" s="180">
        <f t="shared" si="28"/>
        <v>0</v>
      </c>
      <c r="AD219" s="180">
        <f t="shared" si="29"/>
        <v>0</v>
      </c>
      <c r="AE219" s="180">
        <f t="shared" si="30"/>
        <v>0</v>
      </c>
      <c r="AF219" s="180">
        <f t="shared" si="31"/>
        <v>0</v>
      </c>
      <c r="AG219" s="180">
        <f t="shared" si="32"/>
        <v>0</v>
      </c>
      <c r="AH219" s="180">
        <f t="shared" si="33"/>
        <v>0</v>
      </c>
      <c r="AI219" s="180">
        <f t="shared" si="34"/>
        <v>0</v>
      </c>
      <c r="AJ219" s="180">
        <f t="shared" si="35"/>
        <v>0</v>
      </c>
      <c r="AK219" s="193">
        <f t="shared" si="36"/>
        <v>0</v>
      </c>
      <c r="AL219" s="70"/>
      <c r="AN219" s="155"/>
      <c r="AO219" s="155"/>
      <c r="AP219" s="118"/>
      <c r="AQ219" s="118"/>
      <c r="AR219" s="118"/>
      <c r="AS219" s="118"/>
      <c r="AT219" s="118"/>
      <c r="AU219" s="118"/>
      <c r="AV219" s="118"/>
      <c r="AW219" s="118"/>
      <c r="AX219" s="118"/>
      <c r="AY219" s="118"/>
      <c r="AZ219" s="118"/>
      <c r="BA219" s="133"/>
      <c r="BB219" s="133"/>
      <c r="BC219" s="133"/>
      <c r="BD219" s="133"/>
      <c r="BE219" s="133"/>
    </row>
    <row r="220" spans="1:57" s="31" customFormat="1" ht="17.25" customHeight="1" x14ac:dyDescent="0.2">
      <c r="A220" s="72">
        <v>203</v>
      </c>
      <c r="B220" s="234"/>
      <c r="C220" s="234"/>
      <c r="D220" s="234"/>
      <c r="E220" s="234"/>
      <c r="F220" s="234"/>
      <c r="G220" s="234"/>
      <c r="H220" s="235"/>
      <c r="I220" s="235"/>
      <c r="J220" s="235"/>
      <c r="K220" s="235"/>
      <c r="L220" s="235"/>
      <c r="M220" s="235"/>
      <c r="N220" s="235"/>
      <c r="O220" s="235"/>
      <c r="P220" s="235"/>
      <c r="Q220" s="235"/>
      <c r="R220" s="235"/>
      <c r="S220" s="231"/>
      <c r="T220" s="232"/>
      <c r="U220" s="233"/>
      <c r="V220" s="230"/>
      <c r="W220" s="230"/>
      <c r="X220" s="230"/>
      <c r="Y220" s="181"/>
      <c r="Z220" s="231"/>
      <c r="AA220" s="232"/>
      <c r="AB220" s="233"/>
      <c r="AC220" s="180">
        <f t="shared" si="28"/>
        <v>0</v>
      </c>
      <c r="AD220" s="180">
        <f t="shared" si="29"/>
        <v>0</v>
      </c>
      <c r="AE220" s="180">
        <f t="shared" si="30"/>
        <v>0</v>
      </c>
      <c r="AF220" s="180">
        <f t="shared" si="31"/>
        <v>0</v>
      </c>
      <c r="AG220" s="180">
        <f t="shared" si="32"/>
        <v>0</v>
      </c>
      <c r="AH220" s="180">
        <f t="shared" si="33"/>
        <v>0</v>
      </c>
      <c r="AI220" s="180">
        <f t="shared" si="34"/>
        <v>0</v>
      </c>
      <c r="AJ220" s="180">
        <f t="shared" si="35"/>
        <v>0</v>
      </c>
      <c r="AK220" s="193">
        <f t="shared" si="36"/>
        <v>0</v>
      </c>
      <c r="AL220" s="70"/>
      <c r="AN220" s="155"/>
      <c r="AO220" s="155"/>
      <c r="AP220" s="118"/>
      <c r="AQ220" s="118"/>
      <c r="AR220" s="118"/>
      <c r="AS220" s="118"/>
      <c r="AT220" s="118"/>
      <c r="AU220" s="118"/>
      <c r="AV220" s="118"/>
      <c r="AW220" s="118"/>
      <c r="AX220" s="118"/>
      <c r="AY220" s="118"/>
      <c r="AZ220" s="118"/>
      <c r="BA220" s="133"/>
      <c r="BB220" s="133"/>
      <c r="BC220" s="133"/>
      <c r="BD220" s="133"/>
      <c r="BE220" s="133"/>
    </row>
    <row r="221" spans="1:57" s="31" customFormat="1" ht="17.25" customHeight="1" x14ac:dyDescent="0.2">
      <c r="A221" s="72">
        <v>204</v>
      </c>
      <c r="B221" s="234"/>
      <c r="C221" s="234"/>
      <c r="D221" s="234"/>
      <c r="E221" s="234"/>
      <c r="F221" s="234"/>
      <c r="G221" s="234"/>
      <c r="H221" s="235"/>
      <c r="I221" s="235"/>
      <c r="J221" s="235"/>
      <c r="K221" s="235"/>
      <c r="L221" s="235"/>
      <c r="M221" s="235"/>
      <c r="N221" s="235"/>
      <c r="O221" s="235"/>
      <c r="P221" s="235"/>
      <c r="Q221" s="235"/>
      <c r="R221" s="235"/>
      <c r="S221" s="231"/>
      <c r="T221" s="232"/>
      <c r="U221" s="233"/>
      <c r="V221" s="230"/>
      <c r="W221" s="230"/>
      <c r="X221" s="230"/>
      <c r="Y221" s="181"/>
      <c r="Z221" s="231"/>
      <c r="AA221" s="232"/>
      <c r="AB221" s="233"/>
      <c r="AC221" s="180">
        <f t="shared" si="28"/>
        <v>0</v>
      </c>
      <c r="AD221" s="180">
        <f t="shared" si="29"/>
        <v>0</v>
      </c>
      <c r="AE221" s="180">
        <f t="shared" si="30"/>
        <v>0</v>
      </c>
      <c r="AF221" s="180">
        <f t="shared" si="31"/>
        <v>0</v>
      </c>
      <c r="AG221" s="180">
        <f t="shared" si="32"/>
        <v>0</v>
      </c>
      <c r="AH221" s="180">
        <f t="shared" si="33"/>
        <v>0</v>
      </c>
      <c r="AI221" s="180">
        <f t="shared" si="34"/>
        <v>0</v>
      </c>
      <c r="AJ221" s="180">
        <f t="shared" si="35"/>
        <v>0</v>
      </c>
      <c r="AK221" s="193">
        <f t="shared" si="36"/>
        <v>0</v>
      </c>
      <c r="AL221" s="70"/>
      <c r="AN221" s="155"/>
      <c r="AO221" s="155"/>
      <c r="AP221" s="118"/>
      <c r="AQ221" s="118"/>
      <c r="AR221" s="118"/>
      <c r="AS221" s="118"/>
      <c r="AT221" s="118"/>
      <c r="AU221" s="118"/>
      <c r="AV221" s="118"/>
      <c r="AW221" s="118"/>
      <c r="AX221" s="118"/>
      <c r="AY221" s="118"/>
      <c r="AZ221" s="118"/>
      <c r="BA221" s="133"/>
      <c r="BB221" s="133"/>
      <c r="BC221" s="133"/>
      <c r="BD221" s="133"/>
      <c r="BE221" s="133"/>
    </row>
    <row r="222" spans="1:57" s="31" customFormat="1" ht="17.25" customHeight="1" x14ac:dyDescent="0.2">
      <c r="A222" s="72">
        <v>205</v>
      </c>
      <c r="B222" s="234"/>
      <c r="C222" s="234"/>
      <c r="D222" s="234"/>
      <c r="E222" s="234"/>
      <c r="F222" s="234"/>
      <c r="G222" s="234"/>
      <c r="H222" s="235"/>
      <c r="I222" s="235"/>
      <c r="J222" s="235"/>
      <c r="K222" s="235"/>
      <c r="L222" s="235"/>
      <c r="M222" s="235"/>
      <c r="N222" s="235"/>
      <c r="O222" s="235"/>
      <c r="P222" s="235"/>
      <c r="Q222" s="235"/>
      <c r="R222" s="235"/>
      <c r="S222" s="231"/>
      <c r="T222" s="232"/>
      <c r="U222" s="233"/>
      <c r="V222" s="230"/>
      <c r="W222" s="230"/>
      <c r="X222" s="230"/>
      <c r="Y222" s="181"/>
      <c r="Z222" s="231"/>
      <c r="AA222" s="232"/>
      <c r="AB222" s="233"/>
      <c r="AC222" s="180">
        <f t="shared" si="28"/>
        <v>0</v>
      </c>
      <c r="AD222" s="180">
        <f t="shared" si="29"/>
        <v>0</v>
      </c>
      <c r="AE222" s="180">
        <f t="shared" si="30"/>
        <v>0</v>
      </c>
      <c r="AF222" s="180">
        <f t="shared" si="31"/>
        <v>0</v>
      </c>
      <c r="AG222" s="180">
        <f t="shared" si="32"/>
        <v>0</v>
      </c>
      <c r="AH222" s="180">
        <f t="shared" si="33"/>
        <v>0</v>
      </c>
      <c r="AI222" s="180">
        <f t="shared" si="34"/>
        <v>0</v>
      </c>
      <c r="AJ222" s="180">
        <f t="shared" si="35"/>
        <v>0</v>
      </c>
      <c r="AK222" s="193">
        <f t="shared" si="36"/>
        <v>0</v>
      </c>
      <c r="AL222" s="70"/>
      <c r="AN222" s="155"/>
      <c r="AO222" s="155"/>
      <c r="AP222" s="118"/>
      <c r="AQ222" s="118"/>
      <c r="AR222" s="118"/>
      <c r="AS222" s="118"/>
      <c r="AT222" s="118"/>
      <c r="AU222" s="118"/>
      <c r="AV222" s="118"/>
      <c r="AW222" s="118"/>
      <c r="AX222" s="118"/>
      <c r="AY222" s="118"/>
      <c r="AZ222" s="118"/>
      <c r="BA222" s="133"/>
      <c r="BB222" s="133"/>
      <c r="BC222" s="133"/>
      <c r="BD222" s="133"/>
      <c r="BE222" s="133"/>
    </row>
    <row r="223" spans="1:57" s="31" customFormat="1" ht="17.25" customHeight="1" x14ac:dyDescent="0.2">
      <c r="A223" s="72">
        <v>206</v>
      </c>
      <c r="B223" s="234"/>
      <c r="C223" s="234"/>
      <c r="D223" s="234"/>
      <c r="E223" s="234"/>
      <c r="F223" s="234"/>
      <c r="G223" s="234"/>
      <c r="H223" s="235"/>
      <c r="I223" s="235"/>
      <c r="J223" s="235"/>
      <c r="K223" s="235"/>
      <c r="L223" s="235"/>
      <c r="M223" s="235"/>
      <c r="N223" s="235"/>
      <c r="O223" s="235"/>
      <c r="P223" s="235"/>
      <c r="Q223" s="235"/>
      <c r="R223" s="235"/>
      <c r="S223" s="231"/>
      <c r="T223" s="232"/>
      <c r="U223" s="233"/>
      <c r="V223" s="230"/>
      <c r="W223" s="230"/>
      <c r="X223" s="230"/>
      <c r="Y223" s="181"/>
      <c r="Z223" s="231"/>
      <c r="AA223" s="232"/>
      <c r="AB223" s="233"/>
      <c r="AC223" s="180">
        <f t="shared" si="28"/>
        <v>0</v>
      </c>
      <c r="AD223" s="180">
        <f t="shared" si="29"/>
        <v>0</v>
      </c>
      <c r="AE223" s="180">
        <f t="shared" si="30"/>
        <v>0</v>
      </c>
      <c r="AF223" s="180">
        <f t="shared" si="31"/>
        <v>0</v>
      </c>
      <c r="AG223" s="180">
        <f t="shared" si="32"/>
        <v>0</v>
      </c>
      <c r="AH223" s="180">
        <f t="shared" si="33"/>
        <v>0</v>
      </c>
      <c r="AI223" s="180">
        <f t="shared" si="34"/>
        <v>0</v>
      </c>
      <c r="AJ223" s="180">
        <f t="shared" si="35"/>
        <v>0</v>
      </c>
      <c r="AK223" s="193">
        <f t="shared" si="36"/>
        <v>0</v>
      </c>
      <c r="AL223" s="70"/>
      <c r="AN223" s="155"/>
      <c r="AO223" s="155"/>
      <c r="AP223" s="118"/>
      <c r="AQ223" s="118"/>
      <c r="AR223" s="118"/>
      <c r="AS223" s="118"/>
      <c r="AT223" s="118"/>
      <c r="AU223" s="118"/>
      <c r="AV223" s="118"/>
      <c r="AW223" s="118"/>
      <c r="AX223" s="118"/>
      <c r="AY223" s="118"/>
      <c r="AZ223" s="118"/>
      <c r="BA223" s="133"/>
      <c r="BB223" s="133"/>
      <c r="BC223" s="133"/>
      <c r="BD223" s="133"/>
      <c r="BE223" s="133"/>
    </row>
    <row r="224" spans="1:57" s="31" customFormat="1" ht="17.25" customHeight="1" x14ac:dyDescent="0.2">
      <c r="A224" s="72">
        <v>207</v>
      </c>
      <c r="B224" s="234"/>
      <c r="C224" s="234"/>
      <c r="D224" s="234"/>
      <c r="E224" s="234"/>
      <c r="F224" s="234"/>
      <c r="G224" s="234"/>
      <c r="H224" s="235"/>
      <c r="I224" s="235"/>
      <c r="J224" s="235"/>
      <c r="K224" s="235"/>
      <c r="L224" s="235"/>
      <c r="M224" s="235"/>
      <c r="N224" s="235"/>
      <c r="O224" s="235"/>
      <c r="P224" s="235"/>
      <c r="Q224" s="235"/>
      <c r="R224" s="235"/>
      <c r="S224" s="231"/>
      <c r="T224" s="232"/>
      <c r="U224" s="233"/>
      <c r="V224" s="230"/>
      <c r="W224" s="230"/>
      <c r="X224" s="230"/>
      <c r="Y224" s="181"/>
      <c r="Z224" s="231"/>
      <c r="AA224" s="232"/>
      <c r="AB224" s="233"/>
      <c r="AC224" s="180">
        <f t="shared" si="28"/>
        <v>0</v>
      </c>
      <c r="AD224" s="180">
        <f t="shared" si="29"/>
        <v>0</v>
      </c>
      <c r="AE224" s="180">
        <f t="shared" si="30"/>
        <v>0</v>
      </c>
      <c r="AF224" s="180">
        <f t="shared" si="31"/>
        <v>0</v>
      </c>
      <c r="AG224" s="180">
        <f t="shared" si="32"/>
        <v>0</v>
      </c>
      <c r="AH224" s="180">
        <f t="shared" si="33"/>
        <v>0</v>
      </c>
      <c r="AI224" s="180">
        <f t="shared" si="34"/>
        <v>0</v>
      </c>
      <c r="AJ224" s="180">
        <f t="shared" si="35"/>
        <v>0</v>
      </c>
      <c r="AK224" s="193">
        <f t="shared" si="36"/>
        <v>0</v>
      </c>
      <c r="AL224" s="70"/>
      <c r="AN224" s="155"/>
      <c r="AO224" s="155"/>
      <c r="AP224" s="118"/>
      <c r="AQ224" s="118"/>
      <c r="AR224" s="118"/>
      <c r="AS224" s="118"/>
      <c r="AT224" s="118"/>
      <c r="AU224" s="118"/>
      <c r="AV224" s="118"/>
      <c r="AW224" s="118"/>
      <c r="AX224" s="118"/>
      <c r="AY224" s="118"/>
      <c r="AZ224" s="118"/>
      <c r="BA224" s="133"/>
      <c r="BB224" s="133"/>
      <c r="BC224" s="133"/>
      <c r="BD224" s="133"/>
      <c r="BE224" s="133"/>
    </row>
    <row r="225" spans="1:57" s="31" customFormat="1" ht="17.25" customHeight="1" x14ac:dyDescent="0.2">
      <c r="A225" s="72">
        <v>208</v>
      </c>
      <c r="B225" s="234"/>
      <c r="C225" s="234"/>
      <c r="D225" s="234"/>
      <c r="E225" s="234"/>
      <c r="F225" s="234"/>
      <c r="G225" s="234"/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  <c r="R225" s="235"/>
      <c r="S225" s="231"/>
      <c r="T225" s="232"/>
      <c r="U225" s="233"/>
      <c r="V225" s="230"/>
      <c r="W225" s="230"/>
      <c r="X225" s="230"/>
      <c r="Y225" s="181"/>
      <c r="Z225" s="231"/>
      <c r="AA225" s="232"/>
      <c r="AB225" s="233"/>
      <c r="AC225" s="180">
        <f t="shared" si="28"/>
        <v>0</v>
      </c>
      <c r="AD225" s="180">
        <f t="shared" si="29"/>
        <v>0</v>
      </c>
      <c r="AE225" s="180">
        <f t="shared" si="30"/>
        <v>0</v>
      </c>
      <c r="AF225" s="180">
        <f t="shared" si="31"/>
        <v>0</v>
      </c>
      <c r="AG225" s="180">
        <f t="shared" si="32"/>
        <v>0</v>
      </c>
      <c r="AH225" s="180">
        <f t="shared" si="33"/>
        <v>0</v>
      </c>
      <c r="AI225" s="180">
        <f t="shared" si="34"/>
        <v>0</v>
      </c>
      <c r="AJ225" s="180">
        <f t="shared" si="35"/>
        <v>0</v>
      </c>
      <c r="AK225" s="193">
        <f t="shared" si="36"/>
        <v>0</v>
      </c>
      <c r="AL225" s="70"/>
      <c r="AN225" s="155"/>
      <c r="AO225" s="155"/>
      <c r="AP225" s="118"/>
      <c r="AQ225" s="118"/>
      <c r="AR225" s="118"/>
      <c r="AS225" s="118"/>
      <c r="AT225" s="118"/>
      <c r="AU225" s="118"/>
      <c r="AV225" s="118"/>
      <c r="AW225" s="118"/>
      <c r="AX225" s="118"/>
      <c r="AY225" s="118"/>
      <c r="AZ225" s="118"/>
      <c r="BA225" s="133"/>
      <c r="BB225" s="133"/>
      <c r="BC225" s="133"/>
      <c r="BD225" s="133"/>
      <c r="BE225" s="133"/>
    </row>
    <row r="226" spans="1:57" s="33" customFormat="1" ht="17.25" customHeight="1" x14ac:dyDescent="0.2">
      <c r="A226" s="224" t="s">
        <v>27</v>
      </c>
      <c r="B226" s="225"/>
      <c r="C226" s="225"/>
      <c r="D226" s="225"/>
      <c r="E226" s="225"/>
      <c r="F226" s="225"/>
      <c r="G226" s="225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6"/>
      <c r="S226" s="214">
        <f>SUM(S18:U225)</f>
        <v>0</v>
      </c>
      <c r="T226" s="214"/>
      <c r="U226" s="214"/>
      <c r="V226" s="214">
        <f t="shared" ref="V226" si="37">SUM(V18:X225)</f>
        <v>0</v>
      </c>
      <c r="W226" s="214"/>
      <c r="X226" s="214"/>
      <c r="Y226" s="182"/>
      <c r="Z226" s="214">
        <f>SUM(Z18:AB225)</f>
        <v>0</v>
      </c>
      <c r="AA226" s="214"/>
      <c r="AB226" s="214"/>
      <c r="AC226" s="182">
        <f t="shared" ref="AC226:AK226" si="38">SUM(AC18:AC225)</f>
        <v>0</v>
      </c>
      <c r="AD226" s="182">
        <f t="shared" si="38"/>
        <v>0</v>
      </c>
      <c r="AE226" s="182">
        <f t="shared" si="38"/>
        <v>0</v>
      </c>
      <c r="AF226" s="182">
        <f t="shared" si="38"/>
        <v>0</v>
      </c>
      <c r="AG226" s="182">
        <f t="shared" si="38"/>
        <v>0</v>
      </c>
      <c r="AH226" s="182">
        <f t="shared" si="38"/>
        <v>0</v>
      </c>
      <c r="AI226" s="182">
        <f t="shared" si="38"/>
        <v>0</v>
      </c>
      <c r="AJ226" s="182">
        <f t="shared" si="38"/>
        <v>0</v>
      </c>
      <c r="AK226" s="182">
        <f t="shared" si="38"/>
        <v>0</v>
      </c>
      <c r="AL226" s="78">
        <f>SUM(Z226:AK226)</f>
        <v>0</v>
      </c>
      <c r="AN226" s="160"/>
      <c r="AO226" s="160"/>
      <c r="AP226" s="122"/>
      <c r="AQ226" s="122"/>
      <c r="AR226" s="122"/>
      <c r="AS226" s="122"/>
      <c r="AT226" s="122"/>
      <c r="AU226" s="122"/>
      <c r="AV226" s="122"/>
      <c r="AW226" s="122"/>
      <c r="AX226" s="122"/>
      <c r="AY226" s="122"/>
      <c r="AZ226" s="122"/>
      <c r="BA226" s="138"/>
      <c r="BB226" s="138"/>
      <c r="BC226" s="138"/>
      <c r="BD226" s="138"/>
      <c r="BE226" s="138"/>
    </row>
    <row r="227" spans="1:57" s="34" customFormat="1" ht="9" hidden="1" x14ac:dyDescent="0.15">
      <c r="AN227" s="161"/>
      <c r="AO227" s="161"/>
      <c r="AP227" s="123"/>
      <c r="AQ227" s="123"/>
      <c r="AR227" s="123"/>
      <c r="AS227" s="123"/>
      <c r="AT227" s="123"/>
      <c r="AU227" s="123"/>
      <c r="AV227" s="123"/>
      <c r="AW227" s="123"/>
      <c r="AX227" s="123"/>
      <c r="AY227" s="123"/>
      <c r="AZ227" s="123"/>
      <c r="BA227" s="22"/>
      <c r="BB227" s="22"/>
      <c r="BC227" s="22"/>
      <c r="BD227" s="22"/>
      <c r="BE227" s="22"/>
    </row>
    <row r="228" spans="1:57" s="34" customFormat="1" ht="9" hidden="1" x14ac:dyDescent="0.15">
      <c r="AN228" s="161"/>
      <c r="AO228" s="161"/>
      <c r="AP228" s="123"/>
      <c r="AQ228" s="123"/>
      <c r="AR228" s="123"/>
      <c r="AS228" s="123"/>
      <c r="AT228" s="123"/>
      <c r="AU228" s="123"/>
      <c r="AV228" s="123"/>
      <c r="AW228" s="123"/>
      <c r="AX228" s="123"/>
      <c r="AY228" s="123"/>
      <c r="AZ228" s="123"/>
      <c r="BA228" s="22"/>
      <c r="BB228" s="22"/>
      <c r="BC228" s="22"/>
      <c r="BD228" s="22"/>
      <c r="BE228" s="22"/>
    </row>
    <row r="229" spans="1:57" hidden="1" x14ac:dyDescent="0.2"/>
    <row r="230" spans="1:57" x14ac:dyDescent="0.2"/>
    <row r="231" spans="1:57" x14ac:dyDescent="0.2">
      <c r="A231" s="29" t="s">
        <v>156</v>
      </c>
    </row>
    <row r="232" spans="1:57" x14ac:dyDescent="0.2">
      <c r="A232" s="215"/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6"/>
      <c r="AK232" s="216"/>
      <c r="AL232" s="217"/>
    </row>
    <row r="233" spans="1:57" x14ac:dyDescent="0.2">
      <c r="A233" s="218"/>
      <c r="B233" s="219"/>
      <c r="C233" s="219"/>
      <c r="D233" s="219"/>
      <c r="E233" s="219"/>
      <c r="F233" s="219"/>
      <c r="G233" s="219"/>
      <c r="H233" s="219"/>
      <c r="I233" s="219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19"/>
      <c r="Z233" s="219"/>
      <c r="AA233" s="219"/>
      <c r="AB233" s="219"/>
      <c r="AC233" s="219"/>
      <c r="AD233" s="219"/>
      <c r="AE233" s="219"/>
      <c r="AF233" s="219"/>
      <c r="AG233" s="219"/>
      <c r="AH233" s="219"/>
      <c r="AI233" s="219"/>
      <c r="AJ233" s="219"/>
      <c r="AK233" s="219"/>
      <c r="AL233" s="220"/>
    </row>
    <row r="234" spans="1:57" x14ac:dyDescent="0.2">
      <c r="A234" s="218"/>
      <c r="B234" s="219"/>
      <c r="C234" s="219"/>
      <c r="D234" s="219"/>
      <c r="E234" s="219"/>
      <c r="F234" s="219"/>
      <c r="G234" s="219"/>
      <c r="H234" s="219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19"/>
      <c r="Z234" s="219"/>
      <c r="AA234" s="219"/>
      <c r="AB234" s="219"/>
      <c r="AC234" s="219"/>
      <c r="AD234" s="219"/>
      <c r="AE234" s="219"/>
      <c r="AF234" s="219"/>
      <c r="AG234" s="219"/>
      <c r="AH234" s="219"/>
      <c r="AI234" s="219"/>
      <c r="AJ234" s="219"/>
      <c r="AK234" s="219"/>
      <c r="AL234" s="220"/>
    </row>
    <row r="235" spans="1:57" x14ac:dyDescent="0.2">
      <c r="A235" s="218"/>
      <c r="B235" s="219"/>
      <c r="C235" s="219"/>
      <c r="D235" s="219"/>
      <c r="E235" s="219"/>
      <c r="F235" s="219"/>
      <c r="G235" s="219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19"/>
      <c r="Z235" s="219"/>
      <c r="AA235" s="219"/>
      <c r="AB235" s="219"/>
      <c r="AC235" s="219"/>
      <c r="AD235" s="219"/>
      <c r="AE235" s="219"/>
      <c r="AF235" s="219"/>
      <c r="AG235" s="219"/>
      <c r="AH235" s="219"/>
      <c r="AI235" s="219"/>
      <c r="AJ235" s="219"/>
      <c r="AK235" s="219"/>
      <c r="AL235" s="220"/>
    </row>
    <row r="236" spans="1:57" x14ac:dyDescent="0.2">
      <c r="A236" s="218"/>
      <c r="B236" s="219"/>
      <c r="C236" s="219"/>
      <c r="D236" s="219"/>
      <c r="E236" s="219"/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19"/>
      <c r="Z236" s="219"/>
      <c r="AA236" s="219"/>
      <c r="AB236" s="219"/>
      <c r="AC236" s="219"/>
      <c r="AD236" s="219"/>
      <c r="AE236" s="219"/>
      <c r="AF236" s="219"/>
      <c r="AG236" s="219"/>
      <c r="AH236" s="219"/>
      <c r="AI236" s="219"/>
      <c r="AJ236" s="219"/>
      <c r="AK236" s="219"/>
      <c r="AL236" s="220"/>
    </row>
    <row r="237" spans="1:57" x14ac:dyDescent="0.2">
      <c r="A237" s="218"/>
      <c r="B237" s="219"/>
      <c r="C237" s="219"/>
      <c r="D237" s="219"/>
      <c r="E237" s="219"/>
      <c r="F237" s="219"/>
      <c r="G237" s="219"/>
      <c r="H237" s="219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19"/>
      <c r="Z237" s="219"/>
      <c r="AA237" s="219"/>
      <c r="AB237" s="219"/>
      <c r="AC237" s="219"/>
      <c r="AD237" s="219"/>
      <c r="AE237" s="219"/>
      <c r="AF237" s="219"/>
      <c r="AG237" s="219"/>
      <c r="AH237" s="219"/>
      <c r="AI237" s="219"/>
      <c r="AJ237" s="219"/>
      <c r="AK237" s="219"/>
      <c r="AL237" s="220"/>
    </row>
    <row r="238" spans="1:57" x14ac:dyDescent="0.2">
      <c r="A238" s="218"/>
      <c r="B238" s="219"/>
      <c r="C238" s="219"/>
      <c r="D238" s="219"/>
      <c r="E238" s="219"/>
      <c r="F238" s="219"/>
      <c r="G238" s="219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19"/>
      <c r="Z238" s="219"/>
      <c r="AA238" s="219"/>
      <c r="AB238" s="219"/>
      <c r="AC238" s="219"/>
      <c r="AD238" s="219"/>
      <c r="AE238" s="219"/>
      <c r="AF238" s="219"/>
      <c r="AG238" s="219"/>
      <c r="AH238" s="219"/>
      <c r="AI238" s="219"/>
      <c r="AJ238" s="219"/>
      <c r="AK238" s="219"/>
      <c r="AL238" s="220"/>
    </row>
    <row r="239" spans="1:57" x14ac:dyDescent="0.2">
      <c r="A239" s="218"/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19"/>
      <c r="Z239" s="219"/>
      <c r="AA239" s="219"/>
      <c r="AB239" s="219"/>
      <c r="AC239" s="219"/>
      <c r="AD239" s="219"/>
      <c r="AE239" s="219"/>
      <c r="AF239" s="219"/>
      <c r="AG239" s="219"/>
      <c r="AH239" s="219"/>
      <c r="AI239" s="219"/>
      <c r="AJ239" s="219"/>
      <c r="AK239" s="219"/>
      <c r="AL239" s="220"/>
    </row>
    <row r="240" spans="1:57" x14ac:dyDescent="0.2">
      <c r="A240" s="218"/>
      <c r="B240" s="219"/>
      <c r="C240" s="219"/>
      <c r="D240" s="219"/>
      <c r="E240" s="219"/>
      <c r="F240" s="219"/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9"/>
      <c r="Z240" s="219"/>
      <c r="AA240" s="219"/>
      <c r="AB240" s="219"/>
      <c r="AC240" s="219"/>
      <c r="AD240" s="219"/>
      <c r="AE240" s="219"/>
      <c r="AF240" s="219"/>
      <c r="AG240" s="219"/>
      <c r="AH240" s="219"/>
      <c r="AI240" s="219"/>
      <c r="AJ240" s="219"/>
      <c r="AK240" s="219"/>
      <c r="AL240" s="220"/>
    </row>
    <row r="241" spans="1:38" x14ac:dyDescent="0.2">
      <c r="A241" s="218"/>
      <c r="B241" s="219"/>
      <c r="C241" s="219"/>
      <c r="D241" s="219"/>
      <c r="E241" s="219"/>
      <c r="F241" s="219"/>
      <c r="G241" s="219"/>
      <c r="H241" s="219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19"/>
      <c r="Z241" s="219"/>
      <c r="AA241" s="219"/>
      <c r="AB241" s="219"/>
      <c r="AC241" s="219"/>
      <c r="AD241" s="219"/>
      <c r="AE241" s="219"/>
      <c r="AF241" s="219"/>
      <c r="AG241" s="219"/>
      <c r="AH241" s="219"/>
      <c r="AI241" s="219"/>
      <c r="AJ241" s="219"/>
      <c r="AK241" s="219"/>
      <c r="AL241" s="220"/>
    </row>
    <row r="242" spans="1:38" x14ac:dyDescent="0.2">
      <c r="A242" s="218"/>
      <c r="B242" s="219"/>
      <c r="C242" s="219"/>
      <c r="D242" s="219"/>
      <c r="E242" s="219"/>
      <c r="F242" s="219"/>
      <c r="G242" s="219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19"/>
      <c r="Z242" s="219"/>
      <c r="AA242" s="219"/>
      <c r="AB242" s="219"/>
      <c r="AC242" s="219"/>
      <c r="AD242" s="219"/>
      <c r="AE242" s="219"/>
      <c r="AF242" s="219"/>
      <c r="AG242" s="219"/>
      <c r="AH242" s="219"/>
      <c r="AI242" s="219"/>
      <c r="AJ242" s="219"/>
      <c r="AK242" s="219"/>
      <c r="AL242" s="220"/>
    </row>
    <row r="243" spans="1:38" x14ac:dyDescent="0.2">
      <c r="A243" s="221"/>
      <c r="B243" s="222"/>
      <c r="C243" s="222"/>
      <c r="D243" s="222"/>
      <c r="E243" s="222"/>
      <c r="F243" s="222"/>
      <c r="G243" s="222"/>
      <c r="H243" s="222"/>
      <c r="I243" s="222"/>
      <c r="J243" s="222"/>
      <c r="K243" s="222"/>
      <c r="L243" s="222"/>
      <c r="M243" s="222"/>
      <c r="N243" s="222"/>
      <c r="O243" s="222"/>
      <c r="P243" s="222"/>
      <c r="Q243" s="222"/>
      <c r="R243" s="222"/>
      <c r="S243" s="222"/>
      <c r="T243" s="222"/>
      <c r="U243" s="222"/>
      <c r="V243" s="222"/>
      <c r="W243" s="222"/>
      <c r="X243" s="222"/>
      <c r="Y243" s="222"/>
      <c r="Z243" s="222"/>
      <c r="AA243" s="222"/>
      <c r="AB243" s="222"/>
      <c r="AC243" s="222"/>
      <c r="AD243" s="222"/>
      <c r="AE243" s="222"/>
      <c r="AF243" s="222"/>
      <c r="AG243" s="222"/>
      <c r="AH243" s="222"/>
      <c r="AI243" s="222"/>
      <c r="AJ243" s="222"/>
      <c r="AK243" s="222"/>
      <c r="AL243" s="223"/>
    </row>
    <row r="244" spans="1:38" x14ac:dyDescent="0.2"/>
    <row r="245" spans="1:38" hidden="1" x14ac:dyDescent="0.2"/>
    <row r="246" spans="1:38" hidden="1" x14ac:dyDescent="0.2"/>
    <row r="247" spans="1:38" hidden="1" x14ac:dyDescent="0.2"/>
    <row r="248" spans="1:38" hidden="1" x14ac:dyDescent="0.2"/>
    <row r="249" spans="1:38" hidden="1" x14ac:dyDescent="0.2"/>
    <row r="250" spans="1:38" hidden="1" x14ac:dyDescent="0.2"/>
    <row r="251" spans="1:38" hidden="1" x14ac:dyDescent="0.2"/>
    <row r="252" spans="1:38" hidden="1" x14ac:dyDescent="0.2"/>
    <row r="253" spans="1:38" hidden="1" x14ac:dyDescent="0.2"/>
    <row r="254" spans="1:38" hidden="1" x14ac:dyDescent="0.2"/>
    <row r="255" spans="1:38" hidden="1" x14ac:dyDescent="0.2"/>
    <row r="256" spans="1:38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idden="1" x14ac:dyDescent="0.2"/>
    <row r="297" hidden="1" x14ac:dyDescent="0.2"/>
    <row r="298" hidden="1" x14ac:dyDescent="0.2"/>
    <row r="299" hidden="1" x14ac:dyDescent="0.2"/>
    <row r="300" x14ac:dyDescent="0.2"/>
    <row r="301" x14ac:dyDescent="0.2"/>
    <row r="302" x14ac:dyDescent="0.2"/>
    <row r="303" x14ac:dyDescent="0.2"/>
    <row r="304" x14ac:dyDescent="0.2"/>
    <row r="305" x14ac:dyDescent="0.2"/>
  </sheetData>
  <sheetProtection sheet="1" formatColumns="0" formatRows="0" insertRows="0"/>
  <autoFilter ref="A16:AB225">
    <filterColumn colId="1" showButton="0"/>
    <filterColumn colId="2" showButton="0"/>
    <filterColumn colId="4" showButton="0"/>
    <filterColumn colId="5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8" showButton="0"/>
    <filterColumn colId="19" showButton="0"/>
    <filterColumn colId="21" showButton="0"/>
    <filterColumn colId="22" showButton="0"/>
    <filterColumn colId="25" showButton="0"/>
    <filterColumn colId="26" showButton="0"/>
  </autoFilter>
  <mergeCells count="1701">
    <mergeCell ref="H8:AC8"/>
    <mergeCell ref="H9:AC9"/>
    <mergeCell ref="H10:AC10"/>
    <mergeCell ref="H11:AC11"/>
    <mergeCell ref="A1:Y1"/>
    <mergeCell ref="A8:G8"/>
    <mergeCell ref="A9:G9"/>
    <mergeCell ref="A10:G10"/>
    <mergeCell ref="A11:G11"/>
    <mergeCell ref="A232:AL243"/>
    <mergeCell ref="A17:R17"/>
    <mergeCell ref="S17:U17"/>
    <mergeCell ref="V17:X17"/>
    <mergeCell ref="Z17:AB17"/>
    <mergeCell ref="B120:D120"/>
    <mergeCell ref="E120:G120"/>
    <mergeCell ref="H120:J120"/>
    <mergeCell ref="K120:N120"/>
    <mergeCell ref="O120:R120"/>
    <mergeCell ref="S120:U120"/>
    <mergeCell ref="V120:X120"/>
    <mergeCell ref="Z120:AB120"/>
    <mergeCell ref="B119:D119"/>
    <mergeCell ref="E119:G119"/>
    <mergeCell ref="H119:J119"/>
    <mergeCell ref="K119:N119"/>
    <mergeCell ref="O119:R119"/>
    <mergeCell ref="S119:U119"/>
    <mergeCell ref="V119:X119"/>
    <mergeCell ref="Z119:AB119"/>
    <mergeCell ref="B118:D118"/>
    <mergeCell ref="E118:G118"/>
    <mergeCell ref="K118:N118"/>
    <mergeCell ref="O118:R118"/>
    <mergeCell ref="S118:U118"/>
    <mergeCell ref="V118:X118"/>
    <mergeCell ref="Z118:AB118"/>
    <mergeCell ref="B117:D117"/>
    <mergeCell ref="E117:G117"/>
    <mergeCell ref="H117:J117"/>
    <mergeCell ref="K117:N117"/>
    <mergeCell ref="O117:R117"/>
    <mergeCell ref="S117:U117"/>
    <mergeCell ref="V117:X117"/>
    <mergeCell ref="Z117:AB117"/>
    <mergeCell ref="B116:D116"/>
    <mergeCell ref="E116:G116"/>
    <mergeCell ref="H116:J116"/>
    <mergeCell ref="K116:N116"/>
    <mergeCell ref="O116:R116"/>
    <mergeCell ref="S116:U116"/>
    <mergeCell ref="V116:X116"/>
    <mergeCell ref="Z116:AB116"/>
    <mergeCell ref="B115:D115"/>
    <mergeCell ref="E115:G115"/>
    <mergeCell ref="H115:J115"/>
    <mergeCell ref="K115:N115"/>
    <mergeCell ref="O115:R115"/>
    <mergeCell ref="S115:U115"/>
    <mergeCell ref="V115:X115"/>
    <mergeCell ref="Z115:AB115"/>
    <mergeCell ref="B114:D114"/>
    <mergeCell ref="E114:G114"/>
    <mergeCell ref="H114:J114"/>
    <mergeCell ref="K114:N114"/>
    <mergeCell ref="O114:R114"/>
    <mergeCell ref="S114:U114"/>
    <mergeCell ref="V114:X114"/>
    <mergeCell ref="Z114:AB114"/>
    <mergeCell ref="B113:D113"/>
    <mergeCell ref="E113:G113"/>
    <mergeCell ref="H113:J113"/>
    <mergeCell ref="K113:N113"/>
    <mergeCell ref="O113:R113"/>
    <mergeCell ref="S113:U113"/>
    <mergeCell ref="V113:X113"/>
    <mergeCell ref="Z113:AB113"/>
    <mergeCell ref="B112:D112"/>
    <mergeCell ref="E112:G112"/>
    <mergeCell ref="H112:J112"/>
    <mergeCell ref="K112:N112"/>
    <mergeCell ref="O112:R112"/>
    <mergeCell ref="S112:U112"/>
    <mergeCell ref="V112:X112"/>
    <mergeCell ref="Z112:AB112"/>
    <mergeCell ref="B111:D111"/>
    <mergeCell ref="E111:G111"/>
    <mergeCell ref="H111:J111"/>
    <mergeCell ref="K111:N111"/>
    <mergeCell ref="O111:R111"/>
    <mergeCell ref="S111:U111"/>
    <mergeCell ref="V111:X111"/>
    <mergeCell ref="Z111:AB111"/>
    <mergeCell ref="B110:D110"/>
    <mergeCell ref="E110:G110"/>
    <mergeCell ref="H110:J110"/>
    <mergeCell ref="K110:N110"/>
    <mergeCell ref="O110:R110"/>
    <mergeCell ref="S110:U110"/>
    <mergeCell ref="V110:X110"/>
    <mergeCell ref="Z110:AB110"/>
    <mergeCell ref="B109:D109"/>
    <mergeCell ref="E109:G109"/>
    <mergeCell ref="H109:J109"/>
    <mergeCell ref="K109:N109"/>
    <mergeCell ref="O109:R109"/>
    <mergeCell ref="S109:U109"/>
    <mergeCell ref="V109:X109"/>
    <mergeCell ref="Z109:AB109"/>
    <mergeCell ref="B108:D108"/>
    <mergeCell ref="E108:G108"/>
    <mergeCell ref="H108:J108"/>
    <mergeCell ref="K108:N108"/>
    <mergeCell ref="O108:R108"/>
    <mergeCell ref="S108:U108"/>
    <mergeCell ref="V108:X108"/>
    <mergeCell ref="Z108:AB108"/>
    <mergeCell ref="B107:D107"/>
    <mergeCell ref="E107:G107"/>
    <mergeCell ref="H107:J107"/>
    <mergeCell ref="K107:N107"/>
    <mergeCell ref="O107:R107"/>
    <mergeCell ref="S107:U107"/>
    <mergeCell ref="V107:X107"/>
    <mergeCell ref="Z107:AB107"/>
    <mergeCell ref="B106:D106"/>
    <mergeCell ref="E106:G106"/>
    <mergeCell ref="H106:J106"/>
    <mergeCell ref="K106:N106"/>
    <mergeCell ref="O106:R106"/>
    <mergeCell ref="S106:U106"/>
    <mergeCell ref="V106:X106"/>
    <mergeCell ref="Z106:AB106"/>
    <mergeCell ref="B105:D105"/>
    <mergeCell ref="E105:G105"/>
    <mergeCell ref="H105:J105"/>
    <mergeCell ref="K105:N105"/>
    <mergeCell ref="O105:R105"/>
    <mergeCell ref="S105:U105"/>
    <mergeCell ref="V105:X105"/>
    <mergeCell ref="Z105:AB105"/>
    <mergeCell ref="B104:D104"/>
    <mergeCell ref="E104:G104"/>
    <mergeCell ref="H104:J104"/>
    <mergeCell ref="K104:N104"/>
    <mergeCell ref="O104:R104"/>
    <mergeCell ref="S104:U104"/>
    <mergeCell ref="V104:X104"/>
    <mergeCell ref="Z104:AB104"/>
    <mergeCell ref="B103:D103"/>
    <mergeCell ref="E103:G103"/>
    <mergeCell ref="H103:J103"/>
    <mergeCell ref="K103:N103"/>
    <mergeCell ref="O103:R103"/>
    <mergeCell ref="S103:U103"/>
    <mergeCell ref="V103:X103"/>
    <mergeCell ref="Z103:AB103"/>
    <mergeCell ref="B102:D102"/>
    <mergeCell ref="E102:G102"/>
    <mergeCell ref="H102:J102"/>
    <mergeCell ref="K102:N102"/>
    <mergeCell ref="O102:R102"/>
    <mergeCell ref="S102:U102"/>
    <mergeCell ref="V102:X102"/>
    <mergeCell ref="Z102:AB102"/>
    <mergeCell ref="B101:D101"/>
    <mergeCell ref="E101:G101"/>
    <mergeCell ref="H101:J101"/>
    <mergeCell ref="K101:N101"/>
    <mergeCell ref="O101:R101"/>
    <mergeCell ref="S101:U101"/>
    <mergeCell ref="V101:X101"/>
    <mergeCell ref="Z101:AB101"/>
    <mergeCell ref="B100:D100"/>
    <mergeCell ref="E100:G100"/>
    <mergeCell ref="H100:J100"/>
    <mergeCell ref="K100:N100"/>
    <mergeCell ref="O100:R100"/>
    <mergeCell ref="S100:U100"/>
    <mergeCell ref="V100:X100"/>
    <mergeCell ref="Z100:AB100"/>
    <mergeCell ref="B99:D99"/>
    <mergeCell ref="E99:G99"/>
    <mergeCell ref="H99:J99"/>
    <mergeCell ref="K99:N99"/>
    <mergeCell ref="O99:R99"/>
    <mergeCell ref="S99:U99"/>
    <mergeCell ref="V99:X99"/>
    <mergeCell ref="Z99:AB99"/>
    <mergeCell ref="B98:D98"/>
    <mergeCell ref="E98:G98"/>
    <mergeCell ref="H98:J98"/>
    <mergeCell ref="K98:N98"/>
    <mergeCell ref="O98:R98"/>
    <mergeCell ref="S98:U98"/>
    <mergeCell ref="V98:X98"/>
    <mergeCell ref="Z98:AB98"/>
    <mergeCell ref="B97:D97"/>
    <mergeCell ref="E97:G97"/>
    <mergeCell ref="H97:J97"/>
    <mergeCell ref="K97:N97"/>
    <mergeCell ref="O97:R97"/>
    <mergeCell ref="S97:U97"/>
    <mergeCell ref="V97:X97"/>
    <mergeCell ref="Z97:AB97"/>
    <mergeCell ref="B96:D96"/>
    <mergeCell ref="E96:G96"/>
    <mergeCell ref="H96:J96"/>
    <mergeCell ref="K96:N96"/>
    <mergeCell ref="O96:R96"/>
    <mergeCell ref="S96:U96"/>
    <mergeCell ref="V96:X96"/>
    <mergeCell ref="Z96:AB96"/>
    <mergeCell ref="B95:D95"/>
    <mergeCell ref="E95:G95"/>
    <mergeCell ref="H95:J95"/>
    <mergeCell ref="K95:N95"/>
    <mergeCell ref="O95:R95"/>
    <mergeCell ref="S95:U95"/>
    <mergeCell ref="V95:X95"/>
    <mergeCell ref="Z95:AB95"/>
    <mergeCell ref="B94:D94"/>
    <mergeCell ref="E94:G94"/>
    <mergeCell ref="H94:J94"/>
    <mergeCell ref="K94:N94"/>
    <mergeCell ref="O94:R94"/>
    <mergeCell ref="S94:U94"/>
    <mergeCell ref="V94:X94"/>
    <mergeCell ref="Z94:AB94"/>
    <mergeCell ref="B93:D93"/>
    <mergeCell ref="E93:G93"/>
    <mergeCell ref="H93:J93"/>
    <mergeCell ref="K93:N93"/>
    <mergeCell ref="O93:R93"/>
    <mergeCell ref="S93:U93"/>
    <mergeCell ref="V93:X93"/>
    <mergeCell ref="Z93:AB93"/>
    <mergeCell ref="B92:D92"/>
    <mergeCell ref="E92:G92"/>
    <mergeCell ref="H92:J92"/>
    <mergeCell ref="K92:N92"/>
    <mergeCell ref="O92:R92"/>
    <mergeCell ref="S92:U92"/>
    <mergeCell ref="V92:X92"/>
    <mergeCell ref="Z92:AB92"/>
    <mergeCell ref="B91:D91"/>
    <mergeCell ref="E91:G91"/>
    <mergeCell ref="H91:J91"/>
    <mergeCell ref="K91:N91"/>
    <mergeCell ref="O91:R91"/>
    <mergeCell ref="S91:U91"/>
    <mergeCell ref="V91:X91"/>
    <mergeCell ref="Z91:AB91"/>
    <mergeCell ref="B90:D90"/>
    <mergeCell ref="E90:G90"/>
    <mergeCell ref="H90:J90"/>
    <mergeCell ref="K90:N90"/>
    <mergeCell ref="O90:R90"/>
    <mergeCell ref="S90:U90"/>
    <mergeCell ref="V90:X90"/>
    <mergeCell ref="Z90:AB90"/>
    <mergeCell ref="B89:D89"/>
    <mergeCell ref="E89:G89"/>
    <mergeCell ref="H89:J89"/>
    <mergeCell ref="K89:N89"/>
    <mergeCell ref="O89:R89"/>
    <mergeCell ref="S89:U89"/>
    <mergeCell ref="V89:X89"/>
    <mergeCell ref="Z89:AB89"/>
    <mergeCell ref="B88:D88"/>
    <mergeCell ref="E88:G88"/>
    <mergeCell ref="H88:J88"/>
    <mergeCell ref="K88:N88"/>
    <mergeCell ref="O88:R88"/>
    <mergeCell ref="S88:U88"/>
    <mergeCell ref="V88:X88"/>
    <mergeCell ref="Z88:AB88"/>
    <mergeCell ref="B87:D87"/>
    <mergeCell ref="E87:G87"/>
    <mergeCell ref="H87:J87"/>
    <mergeCell ref="K87:N87"/>
    <mergeCell ref="O87:R87"/>
    <mergeCell ref="S87:U87"/>
    <mergeCell ref="V87:X87"/>
    <mergeCell ref="Z87:AB87"/>
    <mergeCell ref="B86:D86"/>
    <mergeCell ref="E86:G86"/>
    <mergeCell ref="H86:J86"/>
    <mergeCell ref="K86:N86"/>
    <mergeCell ref="O86:R86"/>
    <mergeCell ref="S86:U86"/>
    <mergeCell ref="V86:X86"/>
    <mergeCell ref="Z86:AB86"/>
    <mergeCell ref="B85:D85"/>
    <mergeCell ref="E85:G85"/>
    <mergeCell ref="H85:J85"/>
    <mergeCell ref="K85:N85"/>
    <mergeCell ref="O85:R85"/>
    <mergeCell ref="S85:U85"/>
    <mergeCell ref="V85:X85"/>
    <mergeCell ref="Z85:AB85"/>
    <mergeCell ref="B84:D84"/>
    <mergeCell ref="E84:G84"/>
    <mergeCell ref="H84:J84"/>
    <mergeCell ref="K84:N84"/>
    <mergeCell ref="O84:R84"/>
    <mergeCell ref="S84:U84"/>
    <mergeCell ref="V84:X84"/>
    <mergeCell ref="Z84:AB84"/>
    <mergeCell ref="B83:D83"/>
    <mergeCell ref="E83:G83"/>
    <mergeCell ref="H83:J83"/>
    <mergeCell ref="K83:N83"/>
    <mergeCell ref="O83:R83"/>
    <mergeCell ref="S83:U83"/>
    <mergeCell ref="V83:X83"/>
    <mergeCell ref="Z83:AB83"/>
    <mergeCell ref="B82:D82"/>
    <mergeCell ref="E82:G82"/>
    <mergeCell ref="H82:J82"/>
    <mergeCell ref="K82:N82"/>
    <mergeCell ref="O82:R82"/>
    <mergeCell ref="S82:U82"/>
    <mergeCell ref="V82:X82"/>
    <mergeCell ref="Z82:AB82"/>
    <mergeCell ref="B81:D81"/>
    <mergeCell ref="E81:G81"/>
    <mergeCell ref="H81:J81"/>
    <mergeCell ref="K81:N81"/>
    <mergeCell ref="O81:R81"/>
    <mergeCell ref="S81:U81"/>
    <mergeCell ref="V81:X81"/>
    <mergeCell ref="Z81:AB81"/>
    <mergeCell ref="B80:D80"/>
    <mergeCell ref="E80:G80"/>
    <mergeCell ref="H80:J80"/>
    <mergeCell ref="K80:N80"/>
    <mergeCell ref="O80:R80"/>
    <mergeCell ref="S80:U80"/>
    <mergeCell ref="V80:X80"/>
    <mergeCell ref="Z80:AB80"/>
    <mergeCell ref="B79:D79"/>
    <mergeCell ref="E79:G79"/>
    <mergeCell ref="H79:J79"/>
    <mergeCell ref="K79:N79"/>
    <mergeCell ref="O79:R79"/>
    <mergeCell ref="S79:U79"/>
    <mergeCell ref="V79:X79"/>
    <mergeCell ref="Z79:AB79"/>
    <mergeCell ref="B78:D78"/>
    <mergeCell ref="E78:G78"/>
    <mergeCell ref="H78:J78"/>
    <mergeCell ref="K78:N78"/>
    <mergeCell ref="O78:R78"/>
    <mergeCell ref="S78:U78"/>
    <mergeCell ref="V78:X78"/>
    <mergeCell ref="Z78:AB78"/>
    <mergeCell ref="B77:D77"/>
    <mergeCell ref="E77:G77"/>
    <mergeCell ref="H77:J77"/>
    <mergeCell ref="K77:N77"/>
    <mergeCell ref="O77:R77"/>
    <mergeCell ref="S77:U77"/>
    <mergeCell ref="V77:X77"/>
    <mergeCell ref="Z77:AB77"/>
    <mergeCell ref="B76:D76"/>
    <mergeCell ref="E76:G76"/>
    <mergeCell ref="H76:J76"/>
    <mergeCell ref="K76:N76"/>
    <mergeCell ref="O76:R76"/>
    <mergeCell ref="S76:U76"/>
    <mergeCell ref="V76:X76"/>
    <mergeCell ref="Z76:AB76"/>
    <mergeCell ref="B75:D75"/>
    <mergeCell ref="E75:G75"/>
    <mergeCell ref="H75:J75"/>
    <mergeCell ref="K75:N75"/>
    <mergeCell ref="O75:R75"/>
    <mergeCell ref="S75:U75"/>
    <mergeCell ref="V75:X75"/>
    <mergeCell ref="Z75:AB75"/>
    <mergeCell ref="B74:D74"/>
    <mergeCell ref="E74:G74"/>
    <mergeCell ref="H74:J74"/>
    <mergeCell ref="K74:N74"/>
    <mergeCell ref="O74:R74"/>
    <mergeCell ref="S74:U74"/>
    <mergeCell ref="V74:X74"/>
    <mergeCell ref="Z74:AB74"/>
    <mergeCell ref="B73:D73"/>
    <mergeCell ref="E73:G73"/>
    <mergeCell ref="H73:J73"/>
    <mergeCell ref="K73:N73"/>
    <mergeCell ref="O73:R73"/>
    <mergeCell ref="S73:U73"/>
    <mergeCell ref="V73:X73"/>
    <mergeCell ref="Z73:AB73"/>
    <mergeCell ref="B72:D72"/>
    <mergeCell ref="E72:G72"/>
    <mergeCell ref="H72:J72"/>
    <mergeCell ref="K72:N72"/>
    <mergeCell ref="O72:R72"/>
    <mergeCell ref="S72:U72"/>
    <mergeCell ref="V72:X72"/>
    <mergeCell ref="Z72:AB72"/>
    <mergeCell ref="B71:D71"/>
    <mergeCell ref="E71:G71"/>
    <mergeCell ref="H71:J71"/>
    <mergeCell ref="K71:N71"/>
    <mergeCell ref="O71:R71"/>
    <mergeCell ref="S71:U71"/>
    <mergeCell ref="V71:X71"/>
    <mergeCell ref="Z71:AB71"/>
    <mergeCell ref="B70:D70"/>
    <mergeCell ref="E70:G70"/>
    <mergeCell ref="H70:J70"/>
    <mergeCell ref="K70:N70"/>
    <mergeCell ref="O70:R70"/>
    <mergeCell ref="S70:U70"/>
    <mergeCell ref="V70:X70"/>
    <mergeCell ref="Z70:AB70"/>
    <mergeCell ref="B69:D69"/>
    <mergeCell ref="E69:G69"/>
    <mergeCell ref="H69:J69"/>
    <mergeCell ref="K69:N69"/>
    <mergeCell ref="O69:R69"/>
    <mergeCell ref="S69:U69"/>
    <mergeCell ref="V69:X69"/>
    <mergeCell ref="Z69:AB69"/>
    <mergeCell ref="B68:D68"/>
    <mergeCell ref="E68:G68"/>
    <mergeCell ref="H68:J68"/>
    <mergeCell ref="K68:N68"/>
    <mergeCell ref="O68:R68"/>
    <mergeCell ref="S68:U68"/>
    <mergeCell ref="V68:X68"/>
    <mergeCell ref="Z68:AB68"/>
    <mergeCell ref="B67:D67"/>
    <mergeCell ref="E67:G67"/>
    <mergeCell ref="H67:J67"/>
    <mergeCell ref="K67:N67"/>
    <mergeCell ref="O67:R67"/>
    <mergeCell ref="S67:U67"/>
    <mergeCell ref="V67:X67"/>
    <mergeCell ref="Z67:AB67"/>
    <mergeCell ref="B66:D66"/>
    <mergeCell ref="E66:G66"/>
    <mergeCell ref="H66:J66"/>
    <mergeCell ref="K66:N66"/>
    <mergeCell ref="O66:R66"/>
    <mergeCell ref="S66:U66"/>
    <mergeCell ref="V66:X66"/>
    <mergeCell ref="Z66:AB66"/>
    <mergeCell ref="B65:D65"/>
    <mergeCell ref="E65:G65"/>
    <mergeCell ref="H65:J65"/>
    <mergeCell ref="K65:N65"/>
    <mergeCell ref="O65:R65"/>
    <mergeCell ref="S65:U65"/>
    <mergeCell ref="V65:X65"/>
    <mergeCell ref="Z65:AB65"/>
    <mergeCell ref="B64:D64"/>
    <mergeCell ref="E64:G64"/>
    <mergeCell ref="H64:J64"/>
    <mergeCell ref="K64:N64"/>
    <mergeCell ref="O64:R64"/>
    <mergeCell ref="S64:U64"/>
    <mergeCell ref="V64:X64"/>
    <mergeCell ref="Z64:AB64"/>
    <mergeCell ref="B63:D63"/>
    <mergeCell ref="E63:G63"/>
    <mergeCell ref="H63:J63"/>
    <mergeCell ref="K63:N63"/>
    <mergeCell ref="O63:R63"/>
    <mergeCell ref="S63:U63"/>
    <mergeCell ref="V63:X63"/>
    <mergeCell ref="Z63:AB63"/>
    <mergeCell ref="B62:D62"/>
    <mergeCell ref="E62:G62"/>
    <mergeCell ref="H62:J62"/>
    <mergeCell ref="K62:N62"/>
    <mergeCell ref="O62:R62"/>
    <mergeCell ref="S62:U62"/>
    <mergeCell ref="V62:X62"/>
    <mergeCell ref="Z62:AB62"/>
    <mergeCell ref="B61:D61"/>
    <mergeCell ref="E61:G61"/>
    <mergeCell ref="H61:J61"/>
    <mergeCell ref="K61:N61"/>
    <mergeCell ref="O61:R61"/>
    <mergeCell ref="S61:U61"/>
    <mergeCell ref="V61:X61"/>
    <mergeCell ref="Z61:AB61"/>
    <mergeCell ref="B60:D60"/>
    <mergeCell ref="E60:G60"/>
    <mergeCell ref="H60:J60"/>
    <mergeCell ref="K60:N60"/>
    <mergeCell ref="O60:R60"/>
    <mergeCell ref="S60:U60"/>
    <mergeCell ref="V60:X60"/>
    <mergeCell ref="Z60:AB60"/>
    <mergeCell ref="B59:D59"/>
    <mergeCell ref="E59:G59"/>
    <mergeCell ref="H59:J59"/>
    <mergeCell ref="K59:N59"/>
    <mergeCell ref="O59:R59"/>
    <mergeCell ref="S59:U59"/>
    <mergeCell ref="V59:X59"/>
    <mergeCell ref="Z59:AB59"/>
    <mergeCell ref="B58:D58"/>
    <mergeCell ref="E58:G58"/>
    <mergeCell ref="H58:J58"/>
    <mergeCell ref="K58:N58"/>
    <mergeCell ref="O58:R58"/>
    <mergeCell ref="S58:U58"/>
    <mergeCell ref="V58:X58"/>
    <mergeCell ref="Z58:AB58"/>
    <mergeCell ref="B57:D57"/>
    <mergeCell ref="E57:G57"/>
    <mergeCell ref="H57:J57"/>
    <mergeCell ref="K57:N57"/>
    <mergeCell ref="O57:R57"/>
    <mergeCell ref="S57:U57"/>
    <mergeCell ref="V57:X57"/>
    <mergeCell ref="Z57:AB57"/>
    <mergeCell ref="B56:D56"/>
    <mergeCell ref="E56:G56"/>
    <mergeCell ref="H56:J56"/>
    <mergeCell ref="K56:N56"/>
    <mergeCell ref="O56:R56"/>
    <mergeCell ref="S56:U56"/>
    <mergeCell ref="V56:X56"/>
    <mergeCell ref="Z56:AB56"/>
    <mergeCell ref="B55:D55"/>
    <mergeCell ref="E55:G55"/>
    <mergeCell ref="H55:J55"/>
    <mergeCell ref="K55:N55"/>
    <mergeCell ref="O55:R55"/>
    <mergeCell ref="S55:U55"/>
    <mergeCell ref="V55:X55"/>
    <mergeCell ref="Z55:AB55"/>
    <mergeCell ref="B54:D54"/>
    <mergeCell ref="E54:G54"/>
    <mergeCell ref="H54:J54"/>
    <mergeCell ref="K54:N54"/>
    <mergeCell ref="O54:R54"/>
    <mergeCell ref="S54:U54"/>
    <mergeCell ref="V54:X54"/>
    <mergeCell ref="Z54:AB54"/>
    <mergeCell ref="B53:D53"/>
    <mergeCell ref="E53:G53"/>
    <mergeCell ref="H53:J53"/>
    <mergeCell ref="K53:N53"/>
    <mergeCell ref="O53:R53"/>
    <mergeCell ref="S53:U53"/>
    <mergeCell ref="V53:X53"/>
    <mergeCell ref="Z53:AB53"/>
    <mergeCell ref="B52:D52"/>
    <mergeCell ref="E52:G52"/>
    <mergeCell ref="H52:J52"/>
    <mergeCell ref="K52:N52"/>
    <mergeCell ref="O52:R52"/>
    <mergeCell ref="S52:U52"/>
    <mergeCell ref="V52:X52"/>
    <mergeCell ref="Z52:AB52"/>
    <mergeCell ref="B51:D51"/>
    <mergeCell ref="E51:G51"/>
    <mergeCell ref="H51:J51"/>
    <mergeCell ref="K51:N51"/>
    <mergeCell ref="O51:R51"/>
    <mergeCell ref="S51:U51"/>
    <mergeCell ref="V51:X51"/>
    <mergeCell ref="Z51:AB51"/>
    <mergeCell ref="B50:D50"/>
    <mergeCell ref="E50:G50"/>
    <mergeCell ref="H50:J50"/>
    <mergeCell ref="K50:N50"/>
    <mergeCell ref="O50:R50"/>
    <mergeCell ref="S50:U50"/>
    <mergeCell ref="V50:X50"/>
    <mergeCell ref="Z50:AB50"/>
    <mergeCell ref="B49:D49"/>
    <mergeCell ref="E49:G49"/>
    <mergeCell ref="H49:J49"/>
    <mergeCell ref="K49:N49"/>
    <mergeCell ref="O49:R49"/>
    <mergeCell ref="S49:U49"/>
    <mergeCell ref="V49:X49"/>
    <mergeCell ref="Z49:AB49"/>
    <mergeCell ref="B48:D48"/>
    <mergeCell ref="E48:G48"/>
    <mergeCell ref="H48:J48"/>
    <mergeCell ref="K48:N48"/>
    <mergeCell ref="O48:R48"/>
    <mergeCell ref="S48:U48"/>
    <mergeCell ref="V48:X48"/>
    <mergeCell ref="Z48:AB48"/>
    <mergeCell ref="B47:D47"/>
    <mergeCell ref="E47:G47"/>
    <mergeCell ref="H47:J47"/>
    <mergeCell ref="K47:N47"/>
    <mergeCell ref="O47:R47"/>
    <mergeCell ref="S47:U47"/>
    <mergeCell ref="V47:X47"/>
    <mergeCell ref="Z47:AB47"/>
    <mergeCell ref="B46:D46"/>
    <mergeCell ref="E46:G46"/>
    <mergeCell ref="H46:J46"/>
    <mergeCell ref="K46:N46"/>
    <mergeCell ref="O46:R46"/>
    <mergeCell ref="S46:U46"/>
    <mergeCell ref="V46:X46"/>
    <mergeCell ref="Z46:AB46"/>
    <mergeCell ref="B45:D45"/>
    <mergeCell ref="E45:G45"/>
    <mergeCell ref="H45:J45"/>
    <mergeCell ref="K45:N45"/>
    <mergeCell ref="O45:R45"/>
    <mergeCell ref="S45:U45"/>
    <mergeCell ref="V45:X45"/>
    <mergeCell ref="Z45:AB45"/>
    <mergeCell ref="B44:D44"/>
    <mergeCell ref="E44:G44"/>
    <mergeCell ref="H44:J44"/>
    <mergeCell ref="K44:N44"/>
    <mergeCell ref="O44:R44"/>
    <mergeCell ref="S44:U44"/>
    <mergeCell ref="V44:X44"/>
    <mergeCell ref="Z44:AB44"/>
    <mergeCell ref="B43:D43"/>
    <mergeCell ref="E43:G43"/>
    <mergeCell ref="H43:J43"/>
    <mergeCell ref="K43:N43"/>
    <mergeCell ref="O43:R43"/>
    <mergeCell ref="S43:U43"/>
    <mergeCell ref="V43:X43"/>
    <mergeCell ref="Z43:AB43"/>
    <mergeCell ref="B42:D42"/>
    <mergeCell ref="E42:G42"/>
    <mergeCell ref="H42:J42"/>
    <mergeCell ref="K42:N42"/>
    <mergeCell ref="O42:R42"/>
    <mergeCell ref="S42:U42"/>
    <mergeCell ref="V42:X42"/>
    <mergeCell ref="Z42:AB42"/>
    <mergeCell ref="B41:D41"/>
    <mergeCell ref="E41:G41"/>
    <mergeCell ref="H41:J41"/>
    <mergeCell ref="K41:N41"/>
    <mergeCell ref="O41:R41"/>
    <mergeCell ref="S41:U41"/>
    <mergeCell ref="V41:X41"/>
    <mergeCell ref="Z41:AB41"/>
    <mergeCell ref="B40:D40"/>
    <mergeCell ref="E40:G40"/>
    <mergeCell ref="H40:J40"/>
    <mergeCell ref="K40:N40"/>
    <mergeCell ref="O40:R40"/>
    <mergeCell ref="S40:U40"/>
    <mergeCell ref="V40:X40"/>
    <mergeCell ref="Z40:AB40"/>
    <mergeCell ref="B39:D39"/>
    <mergeCell ref="E39:G39"/>
    <mergeCell ref="H39:J39"/>
    <mergeCell ref="K39:N39"/>
    <mergeCell ref="O39:R39"/>
    <mergeCell ref="S39:U39"/>
    <mergeCell ref="V39:X39"/>
    <mergeCell ref="Z39:AB39"/>
    <mergeCell ref="B38:D38"/>
    <mergeCell ref="E38:G38"/>
    <mergeCell ref="H38:J38"/>
    <mergeCell ref="K38:N38"/>
    <mergeCell ref="O38:R38"/>
    <mergeCell ref="S38:U38"/>
    <mergeCell ref="V38:X38"/>
    <mergeCell ref="Z38:AB38"/>
    <mergeCell ref="B37:D37"/>
    <mergeCell ref="E37:G37"/>
    <mergeCell ref="H37:J37"/>
    <mergeCell ref="K37:N37"/>
    <mergeCell ref="O37:R37"/>
    <mergeCell ref="S37:U37"/>
    <mergeCell ref="V37:X37"/>
    <mergeCell ref="Z37:AB37"/>
    <mergeCell ref="B36:D36"/>
    <mergeCell ref="E36:G36"/>
    <mergeCell ref="H36:J36"/>
    <mergeCell ref="K36:N36"/>
    <mergeCell ref="O36:R36"/>
    <mergeCell ref="S36:U36"/>
    <mergeCell ref="V36:X36"/>
    <mergeCell ref="Z36:AB36"/>
    <mergeCell ref="B35:D35"/>
    <mergeCell ref="E35:G35"/>
    <mergeCell ref="H35:J35"/>
    <mergeCell ref="K35:N35"/>
    <mergeCell ref="O35:R35"/>
    <mergeCell ref="S35:U35"/>
    <mergeCell ref="V35:X35"/>
    <mergeCell ref="Z35:AB35"/>
    <mergeCell ref="B34:D34"/>
    <mergeCell ref="E34:G34"/>
    <mergeCell ref="H34:J34"/>
    <mergeCell ref="K34:N34"/>
    <mergeCell ref="O34:R34"/>
    <mergeCell ref="S34:U34"/>
    <mergeCell ref="V34:X34"/>
    <mergeCell ref="Z34:AB34"/>
    <mergeCell ref="B33:D33"/>
    <mergeCell ref="E33:G33"/>
    <mergeCell ref="H33:J33"/>
    <mergeCell ref="K33:N33"/>
    <mergeCell ref="O33:R33"/>
    <mergeCell ref="S33:U33"/>
    <mergeCell ref="V33:X33"/>
    <mergeCell ref="Z33:AB33"/>
    <mergeCell ref="B32:D32"/>
    <mergeCell ref="E32:G32"/>
    <mergeCell ref="H32:J32"/>
    <mergeCell ref="K32:N32"/>
    <mergeCell ref="O32:R32"/>
    <mergeCell ref="S32:U32"/>
    <mergeCell ref="V32:X32"/>
    <mergeCell ref="Z32:AB32"/>
    <mergeCell ref="B26:D26"/>
    <mergeCell ref="E26:G26"/>
    <mergeCell ref="H26:J26"/>
    <mergeCell ref="K26:N26"/>
    <mergeCell ref="O26:R26"/>
    <mergeCell ref="S26:U26"/>
    <mergeCell ref="V26:X26"/>
    <mergeCell ref="Z26:AB26"/>
    <mergeCell ref="B31:D31"/>
    <mergeCell ref="E31:G31"/>
    <mergeCell ref="H31:J31"/>
    <mergeCell ref="K31:N31"/>
    <mergeCell ref="O31:R31"/>
    <mergeCell ref="S31:U31"/>
    <mergeCell ref="V31:X31"/>
    <mergeCell ref="Z31:AB31"/>
    <mergeCell ref="B30:D30"/>
    <mergeCell ref="E30:G30"/>
    <mergeCell ref="H30:J30"/>
    <mergeCell ref="K30:N30"/>
    <mergeCell ref="O30:R30"/>
    <mergeCell ref="S30:U30"/>
    <mergeCell ref="V30:X30"/>
    <mergeCell ref="Z30:AB30"/>
    <mergeCell ref="B29:D29"/>
    <mergeCell ref="E29:G29"/>
    <mergeCell ref="H29:J29"/>
    <mergeCell ref="K29:N29"/>
    <mergeCell ref="O29:R29"/>
    <mergeCell ref="S29:U29"/>
    <mergeCell ref="V29:X29"/>
    <mergeCell ref="Z29:AB29"/>
    <mergeCell ref="B24:D24"/>
    <mergeCell ref="E24:G24"/>
    <mergeCell ref="H24:J24"/>
    <mergeCell ref="K24:N24"/>
    <mergeCell ref="O24:R24"/>
    <mergeCell ref="S24:U24"/>
    <mergeCell ref="V24:X24"/>
    <mergeCell ref="Z24:AB24"/>
    <mergeCell ref="B23:D23"/>
    <mergeCell ref="E23:G23"/>
    <mergeCell ref="H23:J23"/>
    <mergeCell ref="K23:N23"/>
    <mergeCell ref="O23:R23"/>
    <mergeCell ref="S23:U23"/>
    <mergeCell ref="V23:X23"/>
    <mergeCell ref="Z23:AB23"/>
    <mergeCell ref="B28:D28"/>
    <mergeCell ref="E28:G28"/>
    <mergeCell ref="H28:J28"/>
    <mergeCell ref="K28:N28"/>
    <mergeCell ref="O28:R28"/>
    <mergeCell ref="S28:U28"/>
    <mergeCell ref="V28:X28"/>
    <mergeCell ref="Z28:AB28"/>
    <mergeCell ref="B27:D27"/>
    <mergeCell ref="E27:G27"/>
    <mergeCell ref="H27:J27"/>
    <mergeCell ref="K27:N27"/>
    <mergeCell ref="O27:R27"/>
    <mergeCell ref="S27:U27"/>
    <mergeCell ref="V27:X27"/>
    <mergeCell ref="Z27:AB27"/>
    <mergeCell ref="B161:D161"/>
    <mergeCell ref="E161:G161"/>
    <mergeCell ref="H161:J161"/>
    <mergeCell ref="K161:N161"/>
    <mergeCell ref="O161:R161"/>
    <mergeCell ref="S161:U161"/>
    <mergeCell ref="V161:X161"/>
    <mergeCell ref="Z161:AB161"/>
    <mergeCell ref="B160:D160"/>
    <mergeCell ref="E160:G160"/>
    <mergeCell ref="H160:J160"/>
    <mergeCell ref="K160:N160"/>
    <mergeCell ref="O160:R160"/>
    <mergeCell ref="S160:U160"/>
    <mergeCell ref="V160:X160"/>
    <mergeCell ref="Z160:AB160"/>
    <mergeCell ref="B159:D159"/>
    <mergeCell ref="E159:G159"/>
    <mergeCell ref="H159:J159"/>
    <mergeCell ref="K159:N159"/>
    <mergeCell ref="O159:R159"/>
    <mergeCell ref="S159:U159"/>
    <mergeCell ref="V159:X159"/>
    <mergeCell ref="Z159:AB159"/>
    <mergeCell ref="B158:D158"/>
    <mergeCell ref="E158:G158"/>
    <mergeCell ref="H158:J158"/>
    <mergeCell ref="K158:N158"/>
    <mergeCell ref="O158:R158"/>
    <mergeCell ref="S158:U158"/>
    <mergeCell ref="V158:X158"/>
    <mergeCell ref="Z158:AB158"/>
    <mergeCell ref="B157:D157"/>
    <mergeCell ref="E157:G157"/>
    <mergeCell ref="H157:J157"/>
    <mergeCell ref="K157:N157"/>
    <mergeCell ref="O157:R157"/>
    <mergeCell ref="S157:U157"/>
    <mergeCell ref="V157:X157"/>
    <mergeCell ref="Z157:AB157"/>
    <mergeCell ref="B156:D156"/>
    <mergeCell ref="E156:G156"/>
    <mergeCell ref="H156:J156"/>
    <mergeCell ref="K156:N156"/>
    <mergeCell ref="O156:R156"/>
    <mergeCell ref="S156:U156"/>
    <mergeCell ref="V156:X156"/>
    <mergeCell ref="Z156:AB156"/>
    <mergeCell ref="B155:D155"/>
    <mergeCell ref="E155:G155"/>
    <mergeCell ref="H155:J155"/>
    <mergeCell ref="K155:N155"/>
    <mergeCell ref="O155:R155"/>
    <mergeCell ref="S155:U155"/>
    <mergeCell ref="V155:X155"/>
    <mergeCell ref="Z155:AB155"/>
    <mergeCell ref="B154:D154"/>
    <mergeCell ref="E154:G154"/>
    <mergeCell ref="H154:J154"/>
    <mergeCell ref="K154:N154"/>
    <mergeCell ref="O154:R154"/>
    <mergeCell ref="S154:U154"/>
    <mergeCell ref="V154:X154"/>
    <mergeCell ref="Z154:AB154"/>
    <mergeCell ref="B153:D153"/>
    <mergeCell ref="E153:G153"/>
    <mergeCell ref="H153:J153"/>
    <mergeCell ref="K153:N153"/>
    <mergeCell ref="O153:R153"/>
    <mergeCell ref="S153:U153"/>
    <mergeCell ref="V153:X153"/>
    <mergeCell ref="Z153:AB153"/>
    <mergeCell ref="B152:D152"/>
    <mergeCell ref="E152:G152"/>
    <mergeCell ref="H152:J152"/>
    <mergeCell ref="K152:N152"/>
    <mergeCell ref="O152:R152"/>
    <mergeCell ref="S152:U152"/>
    <mergeCell ref="V152:X152"/>
    <mergeCell ref="Z152:AB152"/>
    <mergeCell ref="B151:D151"/>
    <mergeCell ref="E151:G151"/>
    <mergeCell ref="H151:J151"/>
    <mergeCell ref="K151:N151"/>
    <mergeCell ref="O151:R151"/>
    <mergeCell ref="S151:U151"/>
    <mergeCell ref="V151:X151"/>
    <mergeCell ref="Z151:AB151"/>
    <mergeCell ref="B150:D150"/>
    <mergeCell ref="E150:G150"/>
    <mergeCell ref="H150:J150"/>
    <mergeCell ref="K150:N150"/>
    <mergeCell ref="O150:R150"/>
    <mergeCell ref="S150:U150"/>
    <mergeCell ref="V150:X150"/>
    <mergeCell ref="Z150:AB150"/>
    <mergeCell ref="B149:D149"/>
    <mergeCell ref="E149:G149"/>
    <mergeCell ref="H149:J149"/>
    <mergeCell ref="K149:N149"/>
    <mergeCell ref="O149:R149"/>
    <mergeCell ref="S149:U149"/>
    <mergeCell ref="V149:X149"/>
    <mergeCell ref="Z149:AB149"/>
    <mergeCell ref="B148:D148"/>
    <mergeCell ref="E148:G148"/>
    <mergeCell ref="H148:J148"/>
    <mergeCell ref="K148:N148"/>
    <mergeCell ref="O148:R148"/>
    <mergeCell ref="S148:U148"/>
    <mergeCell ref="V148:X148"/>
    <mergeCell ref="Z148:AB148"/>
    <mergeCell ref="B147:D147"/>
    <mergeCell ref="E147:G147"/>
    <mergeCell ref="H147:J147"/>
    <mergeCell ref="K147:N147"/>
    <mergeCell ref="O147:R147"/>
    <mergeCell ref="S147:U147"/>
    <mergeCell ref="V147:X147"/>
    <mergeCell ref="Z147:AB147"/>
    <mergeCell ref="B146:D146"/>
    <mergeCell ref="E146:G146"/>
    <mergeCell ref="H146:J146"/>
    <mergeCell ref="K146:N146"/>
    <mergeCell ref="O146:R146"/>
    <mergeCell ref="S146:U146"/>
    <mergeCell ref="V146:X146"/>
    <mergeCell ref="Z146:AB146"/>
    <mergeCell ref="B145:D145"/>
    <mergeCell ref="E145:G145"/>
    <mergeCell ref="H145:J145"/>
    <mergeCell ref="K145:N145"/>
    <mergeCell ref="O145:R145"/>
    <mergeCell ref="S145:U145"/>
    <mergeCell ref="V145:X145"/>
    <mergeCell ref="Z145:AB145"/>
    <mergeCell ref="B144:D144"/>
    <mergeCell ref="E144:G144"/>
    <mergeCell ref="H144:J144"/>
    <mergeCell ref="K144:N144"/>
    <mergeCell ref="O144:R144"/>
    <mergeCell ref="S144:U144"/>
    <mergeCell ref="V144:X144"/>
    <mergeCell ref="Z144:AB144"/>
    <mergeCell ref="B143:D143"/>
    <mergeCell ref="E143:G143"/>
    <mergeCell ref="H143:J143"/>
    <mergeCell ref="K143:N143"/>
    <mergeCell ref="O143:R143"/>
    <mergeCell ref="S143:U143"/>
    <mergeCell ref="V143:X143"/>
    <mergeCell ref="Z143:AB143"/>
    <mergeCell ref="B142:D142"/>
    <mergeCell ref="E142:G142"/>
    <mergeCell ref="H142:J142"/>
    <mergeCell ref="K142:N142"/>
    <mergeCell ref="O142:R142"/>
    <mergeCell ref="S142:U142"/>
    <mergeCell ref="V142:X142"/>
    <mergeCell ref="Z142:AB142"/>
    <mergeCell ref="B141:D141"/>
    <mergeCell ref="E141:G141"/>
    <mergeCell ref="H141:J141"/>
    <mergeCell ref="K141:N141"/>
    <mergeCell ref="O141:R141"/>
    <mergeCell ref="S141:U141"/>
    <mergeCell ref="V141:X141"/>
    <mergeCell ref="Z141:AB141"/>
    <mergeCell ref="B140:D140"/>
    <mergeCell ref="E140:G140"/>
    <mergeCell ref="H140:J140"/>
    <mergeCell ref="K140:N140"/>
    <mergeCell ref="O140:R140"/>
    <mergeCell ref="S140:U140"/>
    <mergeCell ref="V140:X140"/>
    <mergeCell ref="Z140:AB140"/>
    <mergeCell ref="B139:D139"/>
    <mergeCell ref="E139:G139"/>
    <mergeCell ref="H139:J139"/>
    <mergeCell ref="K139:N139"/>
    <mergeCell ref="O139:R139"/>
    <mergeCell ref="S139:U139"/>
    <mergeCell ref="V139:X139"/>
    <mergeCell ref="Z139:AB139"/>
    <mergeCell ref="B138:D138"/>
    <mergeCell ref="E138:G138"/>
    <mergeCell ref="H138:J138"/>
    <mergeCell ref="K138:N138"/>
    <mergeCell ref="O138:R138"/>
    <mergeCell ref="S138:U138"/>
    <mergeCell ref="V138:X138"/>
    <mergeCell ref="Z138:AB138"/>
    <mergeCell ref="B137:D137"/>
    <mergeCell ref="E137:G137"/>
    <mergeCell ref="H137:J137"/>
    <mergeCell ref="K137:N137"/>
    <mergeCell ref="O137:R137"/>
    <mergeCell ref="S137:U137"/>
    <mergeCell ref="V137:X137"/>
    <mergeCell ref="Z137:AB137"/>
    <mergeCell ref="B136:D136"/>
    <mergeCell ref="E136:G136"/>
    <mergeCell ref="H136:J136"/>
    <mergeCell ref="K136:N136"/>
    <mergeCell ref="O136:R136"/>
    <mergeCell ref="S136:U136"/>
    <mergeCell ref="V136:X136"/>
    <mergeCell ref="Z136:AB136"/>
    <mergeCell ref="B135:D135"/>
    <mergeCell ref="E135:G135"/>
    <mergeCell ref="H135:J135"/>
    <mergeCell ref="K135:N135"/>
    <mergeCell ref="O135:R135"/>
    <mergeCell ref="S135:U135"/>
    <mergeCell ref="V135:X135"/>
    <mergeCell ref="Z135:AB135"/>
    <mergeCell ref="B134:D134"/>
    <mergeCell ref="E134:G134"/>
    <mergeCell ref="H134:J134"/>
    <mergeCell ref="K134:N134"/>
    <mergeCell ref="O134:R134"/>
    <mergeCell ref="S134:U134"/>
    <mergeCell ref="V134:X134"/>
    <mergeCell ref="Z134:AB134"/>
    <mergeCell ref="B133:D133"/>
    <mergeCell ref="E133:G133"/>
    <mergeCell ref="H133:J133"/>
    <mergeCell ref="K133:N133"/>
    <mergeCell ref="O133:R133"/>
    <mergeCell ref="S133:U133"/>
    <mergeCell ref="V133:X133"/>
    <mergeCell ref="Z133:AB133"/>
    <mergeCell ref="B132:D132"/>
    <mergeCell ref="E132:G132"/>
    <mergeCell ref="H132:J132"/>
    <mergeCell ref="K132:N132"/>
    <mergeCell ref="O132:R132"/>
    <mergeCell ref="S132:U132"/>
    <mergeCell ref="V132:X132"/>
    <mergeCell ref="Z132:AB132"/>
    <mergeCell ref="B131:D131"/>
    <mergeCell ref="E131:G131"/>
    <mergeCell ref="H131:J131"/>
    <mergeCell ref="K131:N131"/>
    <mergeCell ref="O131:R131"/>
    <mergeCell ref="S131:U131"/>
    <mergeCell ref="V131:X131"/>
    <mergeCell ref="Z131:AB131"/>
    <mergeCell ref="B130:D130"/>
    <mergeCell ref="E130:G130"/>
    <mergeCell ref="H130:J130"/>
    <mergeCell ref="K130:N130"/>
    <mergeCell ref="O130:R130"/>
    <mergeCell ref="S130:U130"/>
    <mergeCell ref="V130:X130"/>
    <mergeCell ref="Z130:AB130"/>
    <mergeCell ref="B129:D129"/>
    <mergeCell ref="E129:G129"/>
    <mergeCell ref="H129:J129"/>
    <mergeCell ref="K129:N129"/>
    <mergeCell ref="O129:R129"/>
    <mergeCell ref="S129:U129"/>
    <mergeCell ref="V129:X129"/>
    <mergeCell ref="Z129:AB129"/>
    <mergeCell ref="B128:D128"/>
    <mergeCell ref="E128:G128"/>
    <mergeCell ref="H128:J128"/>
    <mergeCell ref="K128:N128"/>
    <mergeCell ref="O128:R128"/>
    <mergeCell ref="S128:U128"/>
    <mergeCell ref="V128:X128"/>
    <mergeCell ref="Z128:AB128"/>
    <mergeCell ref="B127:D127"/>
    <mergeCell ref="E127:G127"/>
    <mergeCell ref="H127:J127"/>
    <mergeCell ref="K127:N127"/>
    <mergeCell ref="O127:R127"/>
    <mergeCell ref="S127:U127"/>
    <mergeCell ref="V127:X127"/>
    <mergeCell ref="Z127:AB127"/>
    <mergeCell ref="B126:D126"/>
    <mergeCell ref="E126:G126"/>
    <mergeCell ref="H126:J126"/>
    <mergeCell ref="K126:N126"/>
    <mergeCell ref="O126:R126"/>
    <mergeCell ref="S126:U126"/>
    <mergeCell ref="V126:X126"/>
    <mergeCell ref="Z126:AB126"/>
    <mergeCell ref="B125:D125"/>
    <mergeCell ref="E125:G125"/>
    <mergeCell ref="H125:J125"/>
    <mergeCell ref="K125:N125"/>
    <mergeCell ref="O125:R125"/>
    <mergeCell ref="S125:U125"/>
    <mergeCell ref="V125:X125"/>
    <mergeCell ref="Z125:AB125"/>
    <mergeCell ref="B124:D124"/>
    <mergeCell ref="E124:G124"/>
    <mergeCell ref="H124:J124"/>
    <mergeCell ref="K124:N124"/>
    <mergeCell ref="O124:R124"/>
    <mergeCell ref="S124:U124"/>
    <mergeCell ref="V124:X124"/>
    <mergeCell ref="Z124:AB124"/>
    <mergeCell ref="B123:D123"/>
    <mergeCell ref="E123:G123"/>
    <mergeCell ref="H123:J123"/>
    <mergeCell ref="K123:N123"/>
    <mergeCell ref="O123:R123"/>
    <mergeCell ref="S123:U123"/>
    <mergeCell ref="V123:X123"/>
    <mergeCell ref="Z123:AB123"/>
    <mergeCell ref="B122:D122"/>
    <mergeCell ref="E122:G122"/>
    <mergeCell ref="H122:J122"/>
    <mergeCell ref="K122:N122"/>
    <mergeCell ref="O122:R122"/>
    <mergeCell ref="S122:U122"/>
    <mergeCell ref="V122:X122"/>
    <mergeCell ref="Z122:AB122"/>
    <mergeCell ref="B121:D121"/>
    <mergeCell ref="E121:G121"/>
    <mergeCell ref="H121:J121"/>
    <mergeCell ref="K121:N121"/>
    <mergeCell ref="O121:R121"/>
    <mergeCell ref="S121:U121"/>
    <mergeCell ref="V121:X121"/>
    <mergeCell ref="Z121:AB121"/>
    <mergeCell ref="B22:D22"/>
    <mergeCell ref="E22:G22"/>
    <mergeCell ref="H22:J22"/>
    <mergeCell ref="K22:N22"/>
    <mergeCell ref="O22:R22"/>
    <mergeCell ref="S22:U22"/>
    <mergeCell ref="V22:X22"/>
    <mergeCell ref="Z22:AB22"/>
    <mergeCell ref="B25:D25"/>
    <mergeCell ref="E25:G25"/>
    <mergeCell ref="H25:J25"/>
    <mergeCell ref="K25:N25"/>
    <mergeCell ref="O25:R25"/>
    <mergeCell ref="S25:U25"/>
    <mergeCell ref="V25:X25"/>
    <mergeCell ref="Z25:AB25"/>
    <mergeCell ref="B21:D21"/>
    <mergeCell ref="E21:G21"/>
    <mergeCell ref="H21:J21"/>
    <mergeCell ref="K21:N21"/>
    <mergeCell ref="O21:R21"/>
    <mergeCell ref="S21:U21"/>
    <mergeCell ref="V21:X21"/>
    <mergeCell ref="Z21:AB21"/>
    <mergeCell ref="B20:D20"/>
    <mergeCell ref="E20:G20"/>
    <mergeCell ref="H20:J20"/>
    <mergeCell ref="K20:N20"/>
    <mergeCell ref="O20:R20"/>
    <mergeCell ref="S20:U20"/>
    <mergeCell ref="V20:X20"/>
    <mergeCell ref="Z20:AB20"/>
    <mergeCell ref="B19:D19"/>
    <mergeCell ref="E19:G19"/>
    <mergeCell ref="H19:J19"/>
    <mergeCell ref="K19:N19"/>
    <mergeCell ref="O19:R19"/>
    <mergeCell ref="S19:U19"/>
    <mergeCell ref="V19:X19"/>
    <mergeCell ref="Z19:AB19"/>
    <mergeCell ref="B166:D166"/>
    <mergeCell ref="E166:G166"/>
    <mergeCell ref="H166:J166"/>
    <mergeCell ref="K166:N166"/>
    <mergeCell ref="O166:R166"/>
    <mergeCell ref="S166:U166"/>
    <mergeCell ref="V166:X166"/>
    <mergeCell ref="Z166:AB166"/>
    <mergeCell ref="B165:D165"/>
    <mergeCell ref="E165:G165"/>
    <mergeCell ref="H165:J165"/>
    <mergeCell ref="K165:N165"/>
    <mergeCell ref="O165:R165"/>
    <mergeCell ref="S165:U165"/>
    <mergeCell ref="V165:X165"/>
    <mergeCell ref="Z165:AB165"/>
    <mergeCell ref="B164:D164"/>
    <mergeCell ref="E164:G164"/>
    <mergeCell ref="H164:J164"/>
    <mergeCell ref="K164:N164"/>
    <mergeCell ref="O164:R164"/>
    <mergeCell ref="S164:U164"/>
    <mergeCell ref="V164:X164"/>
    <mergeCell ref="Z164:AB164"/>
    <mergeCell ref="B163:D163"/>
    <mergeCell ref="E163:G163"/>
    <mergeCell ref="H163:J163"/>
    <mergeCell ref="K163:N163"/>
    <mergeCell ref="O163:R163"/>
    <mergeCell ref="S163:U163"/>
    <mergeCell ref="V163:X163"/>
    <mergeCell ref="Z163:AB163"/>
    <mergeCell ref="B162:D162"/>
    <mergeCell ref="E162:G162"/>
    <mergeCell ref="H162:J162"/>
    <mergeCell ref="K162:N162"/>
    <mergeCell ref="O162:R162"/>
    <mergeCell ref="S162:U162"/>
    <mergeCell ref="V162:X162"/>
    <mergeCell ref="Z162:AB162"/>
    <mergeCell ref="B195:D195"/>
    <mergeCell ref="E195:G195"/>
    <mergeCell ref="H195:J195"/>
    <mergeCell ref="K195:N195"/>
    <mergeCell ref="O195:R195"/>
    <mergeCell ref="S195:U195"/>
    <mergeCell ref="V195:X195"/>
    <mergeCell ref="Z195:AB195"/>
    <mergeCell ref="B194:D194"/>
    <mergeCell ref="E194:G194"/>
    <mergeCell ref="H194:J194"/>
    <mergeCell ref="K194:N194"/>
    <mergeCell ref="O194:R194"/>
    <mergeCell ref="S194:U194"/>
    <mergeCell ref="V194:X194"/>
    <mergeCell ref="Z194:AB194"/>
    <mergeCell ref="B193:D193"/>
    <mergeCell ref="E193:G193"/>
    <mergeCell ref="H193:J193"/>
    <mergeCell ref="K193:N193"/>
    <mergeCell ref="O193:R193"/>
    <mergeCell ref="S193:U193"/>
    <mergeCell ref="V193:X193"/>
    <mergeCell ref="Z193:AB193"/>
    <mergeCell ref="B192:D192"/>
    <mergeCell ref="E192:G192"/>
    <mergeCell ref="H192:J192"/>
    <mergeCell ref="K192:N192"/>
    <mergeCell ref="O192:R192"/>
    <mergeCell ref="S192:U192"/>
    <mergeCell ref="V192:X192"/>
    <mergeCell ref="Z192:AB192"/>
    <mergeCell ref="B191:D191"/>
    <mergeCell ref="E191:G191"/>
    <mergeCell ref="H191:J191"/>
    <mergeCell ref="K191:N191"/>
    <mergeCell ref="O191:R191"/>
    <mergeCell ref="S191:U191"/>
    <mergeCell ref="V191:X191"/>
    <mergeCell ref="Z191:AB191"/>
    <mergeCell ref="B190:D190"/>
    <mergeCell ref="E190:G190"/>
    <mergeCell ref="H190:J190"/>
    <mergeCell ref="K190:N190"/>
    <mergeCell ref="O190:R190"/>
    <mergeCell ref="S190:U190"/>
    <mergeCell ref="V190:X190"/>
    <mergeCell ref="Z190:AB190"/>
    <mergeCell ref="K189:N189"/>
    <mergeCell ref="O189:R189"/>
    <mergeCell ref="S189:U189"/>
    <mergeCell ref="V189:X189"/>
    <mergeCell ref="Z189:AB189"/>
    <mergeCell ref="K188:N188"/>
    <mergeCell ref="O188:R188"/>
    <mergeCell ref="S188:U188"/>
    <mergeCell ref="V188:X188"/>
    <mergeCell ref="Z188:AB188"/>
    <mergeCell ref="Z187:AB187"/>
    <mergeCell ref="B186:D186"/>
    <mergeCell ref="E186:G186"/>
    <mergeCell ref="H186:J186"/>
    <mergeCell ref="K186:N186"/>
    <mergeCell ref="O186:R186"/>
    <mergeCell ref="S186:U186"/>
    <mergeCell ref="V186:X186"/>
    <mergeCell ref="Z186:AB186"/>
    <mergeCell ref="Z185:AB185"/>
    <mergeCell ref="B188:D188"/>
    <mergeCell ref="K183:N183"/>
    <mergeCell ref="O183:R183"/>
    <mergeCell ref="S183:U183"/>
    <mergeCell ref="V183:X183"/>
    <mergeCell ref="Z183:AB183"/>
    <mergeCell ref="Z182:AB182"/>
    <mergeCell ref="B187:D187"/>
    <mergeCell ref="K181:N181"/>
    <mergeCell ref="O181:R181"/>
    <mergeCell ref="S181:U181"/>
    <mergeCell ref="V181:X181"/>
    <mergeCell ref="Z181:AB181"/>
    <mergeCell ref="Z180:AB180"/>
    <mergeCell ref="K179:N179"/>
    <mergeCell ref="O179:R179"/>
    <mergeCell ref="S179:U179"/>
    <mergeCell ref="V179:X179"/>
    <mergeCell ref="Z179:AB179"/>
    <mergeCell ref="Z178:AB178"/>
    <mergeCell ref="B177:D177"/>
    <mergeCell ref="E177:G177"/>
    <mergeCell ref="H177:J177"/>
    <mergeCell ref="K177:N177"/>
    <mergeCell ref="O177:R177"/>
    <mergeCell ref="S177:U177"/>
    <mergeCell ref="V177:X177"/>
    <mergeCell ref="Z177:AB177"/>
    <mergeCell ref="Z176:AB176"/>
    <mergeCell ref="B175:D175"/>
    <mergeCell ref="E175:G175"/>
    <mergeCell ref="H175:J175"/>
    <mergeCell ref="K175:N175"/>
    <mergeCell ref="O175:R175"/>
    <mergeCell ref="S175:U175"/>
    <mergeCell ref="V175:X175"/>
    <mergeCell ref="Z175:AB175"/>
    <mergeCell ref="K174:N174"/>
    <mergeCell ref="O174:R174"/>
    <mergeCell ref="S174:U174"/>
    <mergeCell ref="V174:X174"/>
    <mergeCell ref="Z174:AB174"/>
    <mergeCell ref="B173:D173"/>
    <mergeCell ref="E173:G173"/>
    <mergeCell ref="H173:J173"/>
    <mergeCell ref="K173:N173"/>
    <mergeCell ref="O173:R173"/>
    <mergeCell ref="S173:U173"/>
    <mergeCell ref="V173:X173"/>
    <mergeCell ref="Z173:AB173"/>
    <mergeCell ref="K172:N172"/>
    <mergeCell ref="O172:R172"/>
    <mergeCell ref="S172:U172"/>
    <mergeCell ref="V172:X172"/>
    <mergeCell ref="Z172:AB172"/>
    <mergeCell ref="B171:D171"/>
    <mergeCell ref="E171:G171"/>
    <mergeCell ref="H171:J171"/>
    <mergeCell ref="K171:N171"/>
    <mergeCell ref="O171:R171"/>
    <mergeCell ref="S171:U171"/>
    <mergeCell ref="V171:X171"/>
    <mergeCell ref="Z171:AB171"/>
    <mergeCell ref="K170:N170"/>
    <mergeCell ref="O170:R170"/>
    <mergeCell ref="S170:U170"/>
    <mergeCell ref="V170:X170"/>
    <mergeCell ref="Z170:AB170"/>
    <mergeCell ref="V169:X169"/>
    <mergeCell ref="Z169:AB169"/>
    <mergeCell ref="O168:R168"/>
    <mergeCell ref="S168:U168"/>
    <mergeCell ref="V168:X168"/>
    <mergeCell ref="Z168:AB168"/>
    <mergeCell ref="B167:D167"/>
    <mergeCell ref="E167:G167"/>
    <mergeCell ref="H167:J167"/>
    <mergeCell ref="K167:N167"/>
    <mergeCell ref="O167:R167"/>
    <mergeCell ref="S167:U167"/>
    <mergeCell ref="V167:X167"/>
    <mergeCell ref="Z167:AB167"/>
    <mergeCell ref="B168:D168"/>
    <mergeCell ref="E168:G168"/>
    <mergeCell ref="H168:J168"/>
    <mergeCell ref="K168:N168"/>
    <mergeCell ref="Z209:AB209"/>
    <mergeCell ref="B208:D208"/>
    <mergeCell ref="E208:G208"/>
    <mergeCell ref="H208:J208"/>
    <mergeCell ref="K208:N208"/>
    <mergeCell ref="O208:R208"/>
    <mergeCell ref="S208:U208"/>
    <mergeCell ref="V208:X208"/>
    <mergeCell ref="Z208:AB208"/>
    <mergeCell ref="Z207:AB207"/>
    <mergeCell ref="B206:D206"/>
    <mergeCell ref="E206:G206"/>
    <mergeCell ref="H206:J206"/>
    <mergeCell ref="K206:N206"/>
    <mergeCell ref="O206:R206"/>
    <mergeCell ref="S206:U206"/>
    <mergeCell ref="V206:X206"/>
    <mergeCell ref="Z206:AB206"/>
    <mergeCell ref="Z205:AB205"/>
    <mergeCell ref="B204:D204"/>
    <mergeCell ref="E204:G204"/>
    <mergeCell ref="H204:J204"/>
    <mergeCell ref="K204:N204"/>
    <mergeCell ref="O204:R204"/>
    <mergeCell ref="S204:U204"/>
    <mergeCell ref="V204:X204"/>
    <mergeCell ref="Z204:AB204"/>
    <mergeCell ref="Z203:AB203"/>
    <mergeCell ref="V226:X226"/>
    <mergeCell ref="V225:X225"/>
    <mergeCell ref="Z216:AB216"/>
    <mergeCell ref="Z217:AB217"/>
    <mergeCell ref="V202:X202"/>
    <mergeCell ref="O211:R211"/>
    <mergeCell ref="K212:N212"/>
    <mergeCell ref="O212:R212"/>
    <mergeCell ref="S212:U212"/>
    <mergeCell ref="Z212:AB212"/>
    <mergeCell ref="H225:J225"/>
    <mergeCell ref="H214:J214"/>
    <mergeCell ref="H215:J215"/>
    <mergeCell ref="H216:J216"/>
    <mergeCell ref="H217:J217"/>
    <mergeCell ref="H218:J218"/>
    <mergeCell ref="H219:J219"/>
    <mergeCell ref="H220:J220"/>
    <mergeCell ref="H221:J221"/>
    <mergeCell ref="H222:J222"/>
    <mergeCell ref="B210:D210"/>
    <mergeCell ref="E221:G221"/>
    <mergeCell ref="O200:R200"/>
    <mergeCell ref="S200:U200"/>
    <mergeCell ref="V200:X200"/>
    <mergeCell ref="Z200:AB200"/>
    <mergeCell ref="Z202:AB202"/>
    <mergeCell ref="K201:N201"/>
    <mergeCell ref="O201:R201"/>
    <mergeCell ref="S201:U201"/>
    <mergeCell ref="V201:X201"/>
    <mergeCell ref="Z16:AB16"/>
    <mergeCell ref="B16:D16"/>
    <mergeCell ref="V16:X16"/>
    <mergeCell ref="O16:R16"/>
    <mergeCell ref="K16:N16"/>
    <mergeCell ref="H16:J16"/>
    <mergeCell ref="E16:G16"/>
    <mergeCell ref="S16:U16"/>
    <mergeCell ref="B179:D179"/>
    <mergeCell ref="B181:D181"/>
    <mergeCell ref="B183:D183"/>
    <mergeCell ref="B182:D182"/>
    <mergeCell ref="B184:D184"/>
    <mergeCell ref="B199:D199"/>
    <mergeCell ref="S199:U199"/>
    <mergeCell ref="Z199:AB199"/>
    <mergeCell ref="Z201:AB201"/>
    <mergeCell ref="B169:D169"/>
    <mergeCell ref="E169:G169"/>
    <mergeCell ref="H169:J169"/>
    <mergeCell ref="K169:N169"/>
    <mergeCell ref="O169:R169"/>
    <mergeCell ref="S169:U169"/>
    <mergeCell ref="H213:J213"/>
    <mergeCell ref="H200:J200"/>
    <mergeCell ref="H201:J201"/>
    <mergeCell ref="H202:J202"/>
    <mergeCell ref="H203:J203"/>
    <mergeCell ref="H205:J205"/>
    <mergeCell ref="H207:J207"/>
    <mergeCell ref="H209:J209"/>
    <mergeCell ref="H170:J170"/>
    <mergeCell ref="H172:J172"/>
    <mergeCell ref="H174:J174"/>
    <mergeCell ref="H176:J176"/>
    <mergeCell ref="H199:J199"/>
    <mergeCell ref="H188:J188"/>
    <mergeCell ref="H184:J184"/>
    <mergeCell ref="V198:X198"/>
    <mergeCell ref="V210:X210"/>
    <mergeCell ref="V211:X211"/>
    <mergeCell ref="V212:X212"/>
    <mergeCell ref="V213:X213"/>
    <mergeCell ref="V203:X203"/>
    <mergeCell ref="V205:X205"/>
    <mergeCell ref="V207:X207"/>
    <mergeCell ref="V209:X209"/>
    <mergeCell ref="V176:X176"/>
    <mergeCell ref="V178:X178"/>
    <mergeCell ref="V180:X180"/>
    <mergeCell ref="V182:X182"/>
    <mergeCell ref="V184:X184"/>
    <mergeCell ref="V185:X185"/>
    <mergeCell ref="V187:X187"/>
    <mergeCell ref="V199:X199"/>
    <mergeCell ref="E199:G199"/>
    <mergeCell ref="E179:G179"/>
    <mergeCell ref="H179:J179"/>
    <mergeCell ref="H178:J178"/>
    <mergeCell ref="E181:G181"/>
    <mergeCell ref="H181:J181"/>
    <mergeCell ref="H180:J180"/>
    <mergeCell ref="E176:G176"/>
    <mergeCell ref="E183:G183"/>
    <mergeCell ref="H183:J183"/>
    <mergeCell ref="H182:J182"/>
    <mergeCell ref="E180:G180"/>
    <mergeCell ref="E182:G182"/>
    <mergeCell ref="E184:G184"/>
    <mergeCell ref="E188:G188"/>
    <mergeCell ref="H14:J15"/>
    <mergeCell ref="H18:J18"/>
    <mergeCell ref="H196:J196"/>
    <mergeCell ref="H197:J197"/>
    <mergeCell ref="H198:J198"/>
    <mergeCell ref="E187:G187"/>
    <mergeCell ref="H187:J187"/>
    <mergeCell ref="H118:J118"/>
    <mergeCell ref="E222:G222"/>
    <mergeCell ref="E223:G223"/>
    <mergeCell ref="E224:G224"/>
    <mergeCell ref="E225:G225"/>
    <mergeCell ref="B201:D201"/>
    <mergeCell ref="E201:G201"/>
    <mergeCell ref="B202:D202"/>
    <mergeCell ref="E202:G202"/>
    <mergeCell ref="B203:D203"/>
    <mergeCell ref="E203:G203"/>
    <mergeCell ref="B205:D205"/>
    <mergeCell ref="E205:G205"/>
    <mergeCell ref="B207:D207"/>
    <mergeCell ref="E207:G207"/>
    <mergeCell ref="B209:D209"/>
    <mergeCell ref="E209:G209"/>
    <mergeCell ref="B212:D212"/>
    <mergeCell ref="B216:D216"/>
    <mergeCell ref="B222:D222"/>
    <mergeCell ref="E218:G218"/>
    <mergeCell ref="E219:G219"/>
    <mergeCell ref="E220:G220"/>
    <mergeCell ref="B211:D211"/>
    <mergeCell ref="B219:D219"/>
    <mergeCell ref="E210:G210"/>
    <mergeCell ref="E211:G211"/>
    <mergeCell ref="E212:G212"/>
    <mergeCell ref="E213:G213"/>
    <mergeCell ref="E214:G214"/>
    <mergeCell ref="E215:G215"/>
    <mergeCell ref="E216:G216"/>
    <mergeCell ref="E217:G217"/>
    <mergeCell ref="Z211:AB211"/>
    <mergeCell ref="S211:U211"/>
    <mergeCell ref="V214:X214"/>
    <mergeCell ref="Z213:AB213"/>
    <mergeCell ref="Z219:AB219"/>
    <mergeCell ref="Z220:AB220"/>
    <mergeCell ref="Z214:AB214"/>
    <mergeCell ref="S217:U217"/>
    <mergeCell ref="S216:U216"/>
    <mergeCell ref="Z215:AB215"/>
    <mergeCell ref="S215:U215"/>
    <mergeCell ref="V215:X215"/>
    <mergeCell ref="V216:X216"/>
    <mergeCell ref="V217:X217"/>
    <mergeCell ref="S222:U222"/>
    <mergeCell ref="Z221:AB221"/>
    <mergeCell ref="S221:U221"/>
    <mergeCell ref="V221:X221"/>
    <mergeCell ref="V222:X222"/>
    <mergeCell ref="S213:U213"/>
    <mergeCell ref="Z222:AB222"/>
    <mergeCell ref="Z223:AB223"/>
    <mergeCell ref="Z18:AB18"/>
    <mergeCell ref="S18:U18"/>
    <mergeCell ref="Z218:AB218"/>
    <mergeCell ref="S218:U218"/>
    <mergeCell ref="V218:X218"/>
    <mergeCell ref="B18:D18"/>
    <mergeCell ref="AC14:AL14"/>
    <mergeCell ref="B196:D196"/>
    <mergeCell ref="K196:N196"/>
    <mergeCell ref="O196:R196"/>
    <mergeCell ref="S196:U196"/>
    <mergeCell ref="S14:U15"/>
    <mergeCell ref="Z14:AB15"/>
    <mergeCell ref="K18:N18"/>
    <mergeCell ref="O18:R18"/>
    <mergeCell ref="B172:D172"/>
    <mergeCell ref="E172:G172"/>
    <mergeCell ref="B174:D174"/>
    <mergeCell ref="B170:D170"/>
    <mergeCell ref="E170:G170"/>
    <mergeCell ref="E174:G174"/>
    <mergeCell ref="B176:D176"/>
    <mergeCell ref="B178:D178"/>
    <mergeCell ref="E178:G178"/>
    <mergeCell ref="B180:D180"/>
    <mergeCell ref="K200:N200"/>
    <mergeCell ref="Z210:AB210"/>
    <mergeCell ref="B200:D200"/>
    <mergeCell ref="E200:G200"/>
    <mergeCell ref="K199:N199"/>
    <mergeCell ref="O199:R199"/>
    <mergeCell ref="A14:A15"/>
    <mergeCell ref="B14:D15"/>
    <mergeCell ref="K14:N15"/>
    <mergeCell ref="O14:R15"/>
    <mergeCell ref="B197:D197"/>
    <mergeCell ref="K197:N197"/>
    <mergeCell ref="O197:R197"/>
    <mergeCell ref="S197:U197"/>
    <mergeCell ref="Z197:AB197"/>
    <mergeCell ref="Z196:AB196"/>
    <mergeCell ref="K187:N187"/>
    <mergeCell ref="O187:R187"/>
    <mergeCell ref="S187:U187"/>
    <mergeCell ref="B189:D189"/>
    <mergeCell ref="E189:G189"/>
    <mergeCell ref="H189:J189"/>
    <mergeCell ref="B198:D198"/>
    <mergeCell ref="K198:N198"/>
    <mergeCell ref="O198:R198"/>
    <mergeCell ref="S198:U198"/>
    <mergeCell ref="Z198:AB198"/>
    <mergeCell ref="Z184:AB184"/>
    <mergeCell ref="E14:G15"/>
    <mergeCell ref="E18:G18"/>
    <mergeCell ref="E196:G196"/>
    <mergeCell ref="E197:G197"/>
    <mergeCell ref="E198:G198"/>
    <mergeCell ref="Y14:Y15"/>
    <mergeCell ref="V14:X15"/>
    <mergeCell ref="V18:X18"/>
    <mergeCell ref="V196:X196"/>
    <mergeCell ref="V197:X197"/>
    <mergeCell ref="K211:N211"/>
    <mergeCell ref="B213:D213"/>
    <mergeCell ref="K213:N213"/>
    <mergeCell ref="O213:R213"/>
    <mergeCell ref="B214:D214"/>
    <mergeCell ref="K214:N214"/>
    <mergeCell ref="O214:R214"/>
    <mergeCell ref="B215:D215"/>
    <mergeCell ref="K215:N215"/>
    <mergeCell ref="O215:R215"/>
    <mergeCell ref="K202:N202"/>
    <mergeCell ref="O202:R202"/>
    <mergeCell ref="S202:U202"/>
    <mergeCell ref="K203:N203"/>
    <mergeCell ref="O203:R203"/>
    <mergeCell ref="S203:U203"/>
    <mergeCell ref="K205:N205"/>
    <mergeCell ref="O205:R205"/>
    <mergeCell ref="S205:U205"/>
    <mergeCell ref="K207:N207"/>
    <mergeCell ref="O207:R207"/>
    <mergeCell ref="S207:U207"/>
    <mergeCell ref="K209:N209"/>
    <mergeCell ref="O209:R209"/>
    <mergeCell ref="S209:U209"/>
    <mergeCell ref="K210:N210"/>
    <mergeCell ref="O210:R210"/>
    <mergeCell ref="S210:U210"/>
    <mergeCell ref="S214:U214"/>
    <mergeCell ref="H210:J210"/>
    <mergeCell ref="H211:J211"/>
    <mergeCell ref="H212:J212"/>
    <mergeCell ref="K225:N225"/>
    <mergeCell ref="O225:R225"/>
    <mergeCell ref="S225:U225"/>
    <mergeCell ref="K216:N216"/>
    <mergeCell ref="O216:R216"/>
    <mergeCell ref="B217:D217"/>
    <mergeCell ref="K217:N217"/>
    <mergeCell ref="O217:R217"/>
    <mergeCell ref="B218:D218"/>
    <mergeCell ref="K218:N218"/>
    <mergeCell ref="O218:R218"/>
    <mergeCell ref="K176:N176"/>
    <mergeCell ref="O176:R176"/>
    <mergeCell ref="S176:U176"/>
    <mergeCell ref="K178:N178"/>
    <mergeCell ref="O178:R178"/>
    <mergeCell ref="S178:U178"/>
    <mergeCell ref="K180:N180"/>
    <mergeCell ref="O180:R180"/>
    <mergeCell ref="S180:U180"/>
    <mergeCell ref="K182:N182"/>
    <mergeCell ref="O182:R182"/>
    <mergeCell ref="S182:U182"/>
    <mergeCell ref="K184:N184"/>
    <mergeCell ref="O184:R184"/>
    <mergeCell ref="S184:U184"/>
    <mergeCell ref="B185:D185"/>
    <mergeCell ref="E185:G185"/>
    <mergeCell ref="H185:J185"/>
    <mergeCell ref="K185:N185"/>
    <mergeCell ref="O185:R185"/>
    <mergeCell ref="S185:U185"/>
    <mergeCell ref="K222:N222"/>
    <mergeCell ref="O222:R222"/>
    <mergeCell ref="K219:N219"/>
    <mergeCell ref="O219:R219"/>
    <mergeCell ref="B220:D220"/>
    <mergeCell ref="K220:N220"/>
    <mergeCell ref="O220:R220"/>
    <mergeCell ref="B221:D221"/>
    <mergeCell ref="K221:N221"/>
    <mergeCell ref="O221:R221"/>
    <mergeCell ref="S220:U220"/>
    <mergeCell ref="S219:U219"/>
    <mergeCell ref="V219:X219"/>
    <mergeCell ref="V220:X220"/>
    <mergeCell ref="A226:R226"/>
    <mergeCell ref="S226:U226"/>
    <mergeCell ref="Z226:AB226"/>
    <mergeCell ref="Z225:AB225"/>
    <mergeCell ref="S223:U223"/>
    <mergeCell ref="H223:J223"/>
    <mergeCell ref="B223:D223"/>
    <mergeCell ref="K223:N223"/>
    <mergeCell ref="O223:R223"/>
    <mergeCell ref="B224:D224"/>
    <mergeCell ref="K224:N224"/>
    <mergeCell ref="O224:R224"/>
    <mergeCell ref="S224:U224"/>
    <mergeCell ref="Z224:AB224"/>
    <mergeCell ref="V224:X224"/>
    <mergeCell ref="V223:X223"/>
    <mergeCell ref="H224:J224"/>
    <mergeCell ref="B225:D225"/>
  </mergeCells>
  <dataValidations xWindow="821" yWindow="882" count="1">
    <dataValidation allowBlank="1" showInputMessage="1" showErrorMessage="1" promptTitle="besondere Bauten" prompt="hier sind insbesondere Ingenieurbauwerke gemeint" sqref="AP32"/>
  </dataValidations>
  <pageMargins left="0.19685039370078741" right="0.19685039370078741" top="0.78740157480314965" bottom="0.78740157480314965" header="0.31496062992125984" footer="0.31496062992125984"/>
  <pageSetup paperSize="8" scale="90" orientation="landscape" r:id="rId1"/>
  <headerFooter>
    <oddHeader>&amp;CAnlage g</oddHeader>
  </headerFooter>
  <ignoredErrors>
    <ignoredError sqref="H28:J33" numberStoredAsText="1"/>
  </ignoredErrors>
  <extLst>
    <ext xmlns:x14="http://schemas.microsoft.com/office/spreadsheetml/2009/9/main" uri="{CCE6A557-97BC-4b89-ADB6-D9C93CAAB3DF}">
      <x14:dataValidations xmlns:xm="http://schemas.microsoft.com/office/excel/2006/main" xWindow="821" yWindow="882" count="1">
        <x14:dataValidation type="list" allowBlank="1" showInputMessage="1" showErrorMessage="1" errorTitle="Kostengruppen" error="Bitte wählen Sie eine Kostengruppe aus der Dropdown Liste!" promptTitle="Kostengruppen" prompt="Bitte wählen Sie eine Kostengruppe aus der Dropdown Liste!">
          <x14:formula1>
            <xm:f>Hinweisblatt!$O$1:$O$61</xm:f>
          </x14:formula1>
          <xm:sqref>Y18:Y225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XFB118"/>
  <sheetViews>
    <sheetView showGridLines="0" showRuler="0" view="pageLayout" zoomScaleNormal="100" workbookViewId="0">
      <selection activeCell="R22" sqref="R22:T22"/>
    </sheetView>
  </sheetViews>
  <sheetFormatPr baseColWidth="10" defaultColWidth="0" defaultRowHeight="14.25" outlineLevelRow="3" x14ac:dyDescent="0.2"/>
  <cols>
    <col min="1" max="2" width="2.140625" style="28" customWidth="1"/>
    <col min="3" max="3" width="3.28515625" style="28" customWidth="1"/>
    <col min="4" max="4" width="3" style="28" customWidth="1"/>
    <col min="5" max="31" width="3.28515625" style="28" customWidth="1"/>
    <col min="32" max="33" width="3.85546875" style="28" customWidth="1"/>
    <col min="34" max="34" width="3.85546875" style="28" hidden="1" customWidth="1"/>
    <col min="35" max="35" width="0" style="28" hidden="1" customWidth="1"/>
    <col min="36" max="16384" width="0" style="28" hidden="1"/>
  </cols>
  <sheetData>
    <row r="1" spans="1:16382" ht="15.75" x14ac:dyDescent="0.25">
      <c r="A1" s="278" t="s">
        <v>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</row>
    <row r="2" spans="1:16382" s="31" customFormat="1" ht="11.25" x14ac:dyDescent="0.2">
      <c r="A2" s="31" t="s">
        <v>20</v>
      </c>
      <c r="B2" s="33"/>
      <c r="C2" s="33"/>
      <c r="E2" s="201" t="s">
        <v>23</v>
      </c>
      <c r="F2" s="280" t="s">
        <v>209</v>
      </c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</row>
    <row r="3" spans="1:16382" s="31" customFormat="1" ht="11.25" x14ac:dyDescent="0.2">
      <c r="B3" s="33"/>
      <c r="C3" s="33"/>
      <c r="E3" s="201" t="s">
        <v>19</v>
      </c>
      <c r="F3" s="280" t="s">
        <v>135</v>
      </c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</row>
    <row r="4" spans="1:16382" s="31" customFormat="1" ht="11.25" x14ac:dyDescent="0.2">
      <c r="B4" s="33"/>
      <c r="C4" s="33"/>
      <c r="E4" s="201" t="s">
        <v>24</v>
      </c>
      <c r="F4" s="280" t="s">
        <v>211</v>
      </c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</row>
    <row r="5" spans="1:16382" s="31" customFormat="1" ht="11.25" x14ac:dyDescent="0.2">
      <c r="B5" s="33"/>
      <c r="C5" s="33"/>
      <c r="E5" s="201" t="s">
        <v>25</v>
      </c>
      <c r="F5" s="280" t="s">
        <v>227</v>
      </c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</row>
    <row r="6" spans="1:16382" s="31" customFormat="1" ht="11.25" x14ac:dyDescent="0.2">
      <c r="B6" s="33"/>
      <c r="C6" s="33"/>
      <c r="E6" s="201" t="s">
        <v>190</v>
      </c>
      <c r="F6" s="359" t="s">
        <v>214</v>
      </c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</row>
    <row r="8" spans="1:16382" s="62" customFormat="1" ht="15" x14ac:dyDescent="0.25">
      <c r="A8" s="279" t="s">
        <v>0</v>
      </c>
      <c r="B8" s="279"/>
      <c r="C8" s="279"/>
      <c r="D8" s="279"/>
      <c r="E8" s="279"/>
      <c r="F8" s="279"/>
      <c r="G8" s="279"/>
      <c r="H8" s="279"/>
      <c r="I8" s="281" t="str">
        <f>IF(Belegliste!H8="","",Belegliste!H8)</f>
        <v/>
      </c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4"/>
      <c r="XDE8" s="24"/>
      <c r="XDF8" s="24"/>
      <c r="XDG8" s="24"/>
      <c r="XDH8" s="24"/>
      <c r="XDI8" s="24"/>
      <c r="XDJ8" s="24"/>
      <c r="XDK8" s="24"/>
      <c r="XDL8" s="24"/>
      <c r="XDM8" s="24"/>
      <c r="XDN8" s="24"/>
      <c r="XDO8" s="24"/>
      <c r="XDP8" s="24"/>
      <c r="XDQ8" s="24"/>
      <c r="XDR8" s="24"/>
      <c r="XDS8" s="24"/>
      <c r="XDT8" s="24"/>
      <c r="XDU8" s="24"/>
      <c r="XDV8" s="24"/>
      <c r="XDW8" s="24"/>
      <c r="XDX8" s="24"/>
      <c r="XDY8" s="24"/>
      <c r="XDZ8" s="24"/>
      <c r="XEA8" s="24"/>
      <c r="XEB8" s="24"/>
      <c r="XEC8" s="24"/>
      <c r="XED8" s="24"/>
      <c r="XEE8" s="24"/>
      <c r="XEF8" s="24"/>
      <c r="XEG8" s="24"/>
      <c r="XEH8" s="24"/>
      <c r="XEI8" s="24"/>
      <c r="XEJ8" s="24"/>
      <c r="XEK8" s="24"/>
      <c r="XEL8" s="24"/>
      <c r="XEM8" s="24"/>
      <c r="XEN8" s="24"/>
      <c r="XEO8" s="24"/>
      <c r="XEP8" s="24"/>
      <c r="XEQ8" s="24"/>
      <c r="XER8" s="24"/>
      <c r="XES8" s="24"/>
      <c r="XET8" s="24"/>
      <c r="XEU8" s="24"/>
      <c r="XEV8" s="24"/>
      <c r="XEW8" s="24"/>
      <c r="XEX8" s="24"/>
      <c r="XEY8" s="24"/>
      <c r="XEZ8" s="24"/>
      <c r="XFA8" s="24"/>
      <c r="XFB8" s="24"/>
    </row>
    <row r="9" spans="1:16382" s="62" customFormat="1" ht="15" x14ac:dyDescent="0.25">
      <c r="A9" s="279" t="s">
        <v>21</v>
      </c>
      <c r="B9" s="279"/>
      <c r="C9" s="279"/>
      <c r="D9" s="279"/>
      <c r="E9" s="279"/>
      <c r="F9" s="279"/>
      <c r="G9" s="279"/>
      <c r="H9" s="279"/>
      <c r="I9" s="281" t="str">
        <f>IF(Belegliste!H9="","",Belegliste!H9)</f>
        <v/>
      </c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24"/>
      <c r="CFQ9" s="24"/>
      <c r="CFR9" s="24"/>
      <c r="CFS9" s="24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  <c r="CIJ9" s="24"/>
      <c r="CIK9" s="24"/>
      <c r="CIL9" s="24"/>
      <c r="CIM9" s="24"/>
      <c r="CIN9" s="24"/>
      <c r="CIO9" s="24"/>
      <c r="CIP9" s="24"/>
      <c r="CIQ9" s="24"/>
      <c r="CIR9" s="24"/>
      <c r="CIS9" s="24"/>
      <c r="CIT9" s="24"/>
      <c r="CIU9" s="24"/>
      <c r="CIV9" s="24"/>
      <c r="CIW9" s="24"/>
      <c r="CIX9" s="24"/>
      <c r="CIY9" s="24"/>
      <c r="CIZ9" s="24"/>
      <c r="CJA9" s="24"/>
      <c r="CJB9" s="24"/>
      <c r="CJC9" s="24"/>
      <c r="CJD9" s="24"/>
      <c r="CJE9" s="24"/>
      <c r="CJF9" s="24"/>
      <c r="CJG9" s="24"/>
      <c r="CJH9" s="24"/>
      <c r="CJI9" s="24"/>
      <c r="CJJ9" s="24"/>
      <c r="CJK9" s="24"/>
      <c r="CJL9" s="24"/>
      <c r="CJM9" s="24"/>
      <c r="CJN9" s="24"/>
      <c r="CJO9" s="24"/>
      <c r="CJP9" s="24"/>
      <c r="CJQ9" s="24"/>
      <c r="CJR9" s="24"/>
      <c r="CJS9" s="24"/>
      <c r="CJT9" s="24"/>
      <c r="CJU9" s="24"/>
      <c r="CJV9" s="24"/>
      <c r="CJW9" s="24"/>
      <c r="CJX9" s="24"/>
      <c r="CJY9" s="24"/>
      <c r="CJZ9" s="24"/>
      <c r="CKA9" s="24"/>
      <c r="CKB9" s="24"/>
      <c r="CKC9" s="24"/>
      <c r="CKD9" s="24"/>
      <c r="CKE9" s="24"/>
      <c r="CKF9" s="24"/>
      <c r="CKG9" s="24"/>
      <c r="CKH9" s="24"/>
      <c r="CKI9" s="24"/>
      <c r="CKJ9" s="24"/>
      <c r="CKK9" s="24"/>
      <c r="CKL9" s="24"/>
      <c r="CKM9" s="24"/>
      <c r="CKN9" s="24"/>
      <c r="CKO9" s="24"/>
      <c r="CKP9" s="24"/>
      <c r="CKQ9" s="24"/>
      <c r="CKR9" s="24"/>
      <c r="CKS9" s="24"/>
      <c r="CKT9" s="24"/>
      <c r="CKU9" s="24"/>
      <c r="CKV9" s="24"/>
      <c r="CKW9" s="24"/>
      <c r="CKX9" s="24"/>
      <c r="CKY9" s="24"/>
      <c r="CKZ9" s="24"/>
      <c r="CLA9" s="24"/>
      <c r="CLB9" s="24"/>
      <c r="CLC9" s="24"/>
      <c r="CLD9" s="24"/>
      <c r="CLE9" s="24"/>
      <c r="CLF9" s="24"/>
      <c r="CLG9" s="24"/>
      <c r="CLH9" s="24"/>
      <c r="CLI9" s="24"/>
      <c r="CLJ9" s="24"/>
      <c r="CLK9" s="24"/>
      <c r="CLL9" s="24"/>
      <c r="CLM9" s="24"/>
      <c r="CLN9" s="24"/>
      <c r="CLO9" s="24"/>
      <c r="CLP9" s="24"/>
      <c r="CLQ9" s="24"/>
      <c r="CLR9" s="24"/>
      <c r="CLS9" s="24"/>
      <c r="CLT9" s="24"/>
      <c r="CLU9" s="24"/>
      <c r="CLV9" s="24"/>
      <c r="CLW9" s="24"/>
      <c r="CLX9" s="24"/>
      <c r="CLY9" s="24"/>
      <c r="CLZ9" s="24"/>
      <c r="CMA9" s="24"/>
      <c r="CMB9" s="24"/>
      <c r="CMC9" s="24"/>
      <c r="CMD9" s="24"/>
      <c r="CME9" s="24"/>
      <c r="CMF9" s="24"/>
      <c r="CMG9" s="24"/>
      <c r="CMH9" s="24"/>
      <c r="CMI9" s="24"/>
      <c r="CMJ9" s="24"/>
      <c r="CMK9" s="24"/>
      <c r="CML9" s="24"/>
      <c r="CMM9" s="24"/>
      <c r="CMN9" s="24"/>
      <c r="CMO9" s="24"/>
      <c r="CMP9" s="24"/>
      <c r="CMQ9" s="24"/>
      <c r="CMR9" s="24"/>
      <c r="CMS9" s="24"/>
      <c r="CMT9" s="24"/>
      <c r="CMU9" s="24"/>
      <c r="CMV9" s="24"/>
      <c r="CMW9" s="24"/>
      <c r="CMX9" s="24"/>
      <c r="CMY9" s="24"/>
      <c r="CMZ9" s="24"/>
      <c r="CNA9" s="24"/>
      <c r="CNB9" s="24"/>
      <c r="CNC9" s="24"/>
      <c r="CND9" s="24"/>
      <c r="CNE9" s="24"/>
      <c r="CNF9" s="24"/>
      <c r="CNG9" s="24"/>
      <c r="CNH9" s="24"/>
      <c r="CNI9" s="24"/>
      <c r="CNJ9" s="24"/>
      <c r="CNK9" s="24"/>
      <c r="CNL9" s="24"/>
      <c r="CNM9" s="24"/>
      <c r="CNN9" s="24"/>
      <c r="CNO9" s="24"/>
      <c r="CNP9" s="24"/>
      <c r="CNQ9" s="24"/>
      <c r="CNR9" s="24"/>
      <c r="CNS9" s="24"/>
      <c r="CNT9" s="24"/>
      <c r="CNU9" s="24"/>
      <c r="CNV9" s="24"/>
      <c r="CNW9" s="24"/>
      <c r="CNX9" s="24"/>
      <c r="CNY9" s="24"/>
      <c r="CNZ9" s="24"/>
      <c r="COA9" s="24"/>
      <c r="COB9" s="24"/>
      <c r="COC9" s="24"/>
      <c r="COD9" s="24"/>
      <c r="COE9" s="24"/>
      <c r="COF9" s="24"/>
      <c r="COG9" s="24"/>
      <c r="COH9" s="24"/>
      <c r="COI9" s="24"/>
      <c r="COJ9" s="24"/>
      <c r="COK9" s="24"/>
      <c r="COL9" s="24"/>
      <c r="COM9" s="24"/>
      <c r="CON9" s="24"/>
      <c r="COO9" s="24"/>
      <c r="COP9" s="24"/>
      <c r="COQ9" s="24"/>
      <c r="COR9" s="24"/>
      <c r="COS9" s="24"/>
      <c r="COT9" s="24"/>
      <c r="COU9" s="24"/>
      <c r="COV9" s="24"/>
      <c r="COW9" s="24"/>
      <c r="COX9" s="24"/>
      <c r="COY9" s="24"/>
      <c r="COZ9" s="24"/>
      <c r="CPA9" s="24"/>
      <c r="CPB9" s="24"/>
      <c r="CPC9" s="24"/>
      <c r="CPD9" s="24"/>
      <c r="CPE9" s="24"/>
      <c r="CPF9" s="24"/>
      <c r="CPG9" s="24"/>
      <c r="CPH9" s="24"/>
      <c r="CPI9" s="24"/>
      <c r="CPJ9" s="24"/>
      <c r="CPK9" s="24"/>
      <c r="CPL9" s="24"/>
      <c r="CPM9" s="24"/>
      <c r="CPN9" s="24"/>
      <c r="CPO9" s="24"/>
      <c r="CPP9" s="24"/>
      <c r="CPQ9" s="24"/>
      <c r="CPR9" s="24"/>
      <c r="CPS9" s="24"/>
      <c r="CPT9" s="24"/>
      <c r="CPU9" s="24"/>
      <c r="CPV9" s="24"/>
      <c r="CPW9" s="24"/>
      <c r="CPX9" s="24"/>
      <c r="CPY9" s="24"/>
      <c r="CPZ9" s="24"/>
      <c r="CQA9" s="24"/>
      <c r="CQB9" s="24"/>
      <c r="CQC9" s="24"/>
      <c r="CQD9" s="24"/>
      <c r="CQE9" s="24"/>
      <c r="CQF9" s="24"/>
      <c r="CQG9" s="24"/>
      <c r="CQH9" s="24"/>
      <c r="CQI9" s="24"/>
      <c r="CQJ9" s="24"/>
      <c r="CQK9" s="24"/>
      <c r="CQL9" s="24"/>
      <c r="CQM9" s="24"/>
      <c r="CQN9" s="24"/>
      <c r="CQO9" s="24"/>
      <c r="CQP9" s="24"/>
      <c r="CQQ9" s="24"/>
      <c r="CQR9" s="24"/>
      <c r="CQS9" s="24"/>
      <c r="CQT9" s="24"/>
      <c r="CQU9" s="24"/>
      <c r="CQV9" s="24"/>
      <c r="CQW9" s="24"/>
      <c r="CQX9" s="24"/>
      <c r="CQY9" s="24"/>
      <c r="CQZ9" s="24"/>
      <c r="CRA9" s="24"/>
      <c r="CRB9" s="24"/>
      <c r="CRC9" s="24"/>
      <c r="CRD9" s="24"/>
      <c r="CRE9" s="24"/>
      <c r="CRF9" s="24"/>
      <c r="CRG9" s="24"/>
      <c r="CRH9" s="24"/>
      <c r="CRI9" s="24"/>
      <c r="CRJ9" s="24"/>
      <c r="CRK9" s="24"/>
      <c r="CRL9" s="24"/>
      <c r="CRM9" s="24"/>
      <c r="CRN9" s="24"/>
      <c r="CRO9" s="24"/>
      <c r="CRP9" s="24"/>
      <c r="CRQ9" s="24"/>
      <c r="CRR9" s="24"/>
      <c r="CRS9" s="24"/>
      <c r="CRT9" s="24"/>
      <c r="CRU9" s="24"/>
      <c r="CRV9" s="24"/>
      <c r="CRW9" s="24"/>
      <c r="CRX9" s="24"/>
      <c r="CRY9" s="24"/>
      <c r="CRZ9" s="24"/>
      <c r="CSA9" s="24"/>
      <c r="CSB9" s="24"/>
      <c r="CSC9" s="24"/>
      <c r="CSD9" s="24"/>
      <c r="CSE9" s="24"/>
      <c r="CSF9" s="24"/>
      <c r="CSG9" s="24"/>
      <c r="CSH9" s="24"/>
      <c r="CSI9" s="24"/>
      <c r="CSJ9" s="24"/>
      <c r="CSK9" s="24"/>
      <c r="CSL9" s="24"/>
      <c r="CSM9" s="24"/>
      <c r="CSN9" s="24"/>
      <c r="CSO9" s="24"/>
      <c r="CSP9" s="24"/>
      <c r="CSQ9" s="24"/>
      <c r="CSR9" s="24"/>
      <c r="CSS9" s="24"/>
      <c r="CST9" s="24"/>
      <c r="CSU9" s="24"/>
      <c r="CSV9" s="24"/>
      <c r="CSW9" s="24"/>
      <c r="CSX9" s="24"/>
      <c r="CSY9" s="24"/>
      <c r="CSZ9" s="24"/>
      <c r="CTA9" s="24"/>
      <c r="CTB9" s="24"/>
      <c r="CTC9" s="24"/>
      <c r="CTD9" s="24"/>
      <c r="CTE9" s="24"/>
      <c r="CTF9" s="24"/>
      <c r="CTG9" s="24"/>
      <c r="CTH9" s="24"/>
      <c r="CTI9" s="24"/>
      <c r="CTJ9" s="24"/>
      <c r="CTK9" s="24"/>
      <c r="CTL9" s="24"/>
      <c r="CTM9" s="24"/>
      <c r="CTN9" s="24"/>
      <c r="CTO9" s="24"/>
      <c r="CTP9" s="24"/>
      <c r="CTQ9" s="24"/>
      <c r="CTR9" s="24"/>
      <c r="CTS9" s="24"/>
      <c r="CTT9" s="24"/>
      <c r="CTU9" s="24"/>
      <c r="CTV9" s="24"/>
      <c r="CTW9" s="24"/>
      <c r="CTX9" s="24"/>
      <c r="CTY9" s="24"/>
      <c r="CTZ9" s="24"/>
      <c r="CUA9" s="24"/>
      <c r="CUB9" s="24"/>
      <c r="CUC9" s="24"/>
      <c r="CUD9" s="24"/>
      <c r="CUE9" s="24"/>
      <c r="CUF9" s="24"/>
      <c r="CUG9" s="24"/>
      <c r="CUH9" s="24"/>
      <c r="CUI9" s="24"/>
      <c r="CUJ9" s="24"/>
      <c r="CUK9" s="24"/>
      <c r="CUL9" s="24"/>
      <c r="CUM9" s="24"/>
      <c r="CUN9" s="24"/>
      <c r="CUO9" s="24"/>
      <c r="CUP9" s="24"/>
      <c r="CUQ9" s="24"/>
      <c r="CUR9" s="24"/>
      <c r="CUS9" s="24"/>
      <c r="CUT9" s="24"/>
      <c r="CUU9" s="24"/>
      <c r="CUV9" s="24"/>
      <c r="CUW9" s="24"/>
      <c r="CUX9" s="24"/>
      <c r="CUY9" s="24"/>
      <c r="CUZ9" s="24"/>
      <c r="CVA9" s="24"/>
      <c r="CVB9" s="24"/>
      <c r="CVC9" s="24"/>
      <c r="CVD9" s="24"/>
      <c r="CVE9" s="24"/>
      <c r="CVF9" s="24"/>
      <c r="CVG9" s="24"/>
      <c r="CVH9" s="24"/>
      <c r="CVI9" s="24"/>
      <c r="CVJ9" s="24"/>
      <c r="CVK9" s="24"/>
      <c r="CVL9" s="24"/>
      <c r="CVM9" s="24"/>
      <c r="CVN9" s="24"/>
      <c r="CVO9" s="24"/>
      <c r="CVP9" s="24"/>
      <c r="CVQ9" s="24"/>
      <c r="CVR9" s="24"/>
      <c r="CVS9" s="24"/>
      <c r="CVT9" s="24"/>
      <c r="CVU9" s="24"/>
      <c r="CVV9" s="24"/>
      <c r="CVW9" s="24"/>
      <c r="CVX9" s="24"/>
      <c r="CVY9" s="24"/>
      <c r="CVZ9" s="24"/>
      <c r="CWA9" s="24"/>
      <c r="CWB9" s="24"/>
      <c r="CWC9" s="24"/>
      <c r="CWD9" s="24"/>
      <c r="CWE9" s="24"/>
      <c r="CWF9" s="24"/>
      <c r="CWG9" s="24"/>
      <c r="CWH9" s="24"/>
      <c r="CWI9" s="24"/>
      <c r="CWJ9" s="24"/>
      <c r="CWK9" s="24"/>
      <c r="CWL9" s="24"/>
      <c r="CWM9" s="24"/>
      <c r="CWN9" s="24"/>
      <c r="CWO9" s="24"/>
      <c r="CWP9" s="24"/>
      <c r="CWQ9" s="24"/>
      <c r="CWR9" s="24"/>
      <c r="CWS9" s="24"/>
      <c r="CWT9" s="24"/>
      <c r="CWU9" s="24"/>
      <c r="CWV9" s="24"/>
      <c r="CWW9" s="24"/>
      <c r="CWX9" s="24"/>
      <c r="CWY9" s="24"/>
      <c r="CWZ9" s="24"/>
      <c r="CXA9" s="24"/>
      <c r="CXB9" s="24"/>
      <c r="CXC9" s="24"/>
      <c r="CXD9" s="24"/>
      <c r="CXE9" s="24"/>
      <c r="CXF9" s="24"/>
      <c r="CXG9" s="24"/>
      <c r="CXH9" s="24"/>
      <c r="CXI9" s="24"/>
      <c r="CXJ9" s="24"/>
      <c r="CXK9" s="24"/>
      <c r="CXL9" s="24"/>
      <c r="CXM9" s="24"/>
      <c r="CXN9" s="24"/>
      <c r="CXO9" s="24"/>
      <c r="CXP9" s="24"/>
      <c r="CXQ9" s="24"/>
      <c r="CXR9" s="24"/>
      <c r="CXS9" s="24"/>
      <c r="CXT9" s="24"/>
      <c r="CXU9" s="24"/>
      <c r="CXV9" s="24"/>
      <c r="CXW9" s="24"/>
      <c r="CXX9" s="24"/>
      <c r="CXY9" s="24"/>
      <c r="CXZ9" s="24"/>
      <c r="CYA9" s="24"/>
      <c r="CYB9" s="24"/>
      <c r="CYC9" s="24"/>
      <c r="CYD9" s="24"/>
      <c r="CYE9" s="24"/>
      <c r="CYF9" s="24"/>
      <c r="CYG9" s="24"/>
      <c r="CYH9" s="24"/>
      <c r="CYI9" s="24"/>
      <c r="CYJ9" s="24"/>
      <c r="CYK9" s="24"/>
      <c r="CYL9" s="24"/>
      <c r="CYM9" s="24"/>
      <c r="CYN9" s="24"/>
      <c r="CYO9" s="24"/>
      <c r="CYP9" s="24"/>
      <c r="CYQ9" s="24"/>
      <c r="CYR9" s="24"/>
      <c r="CYS9" s="24"/>
      <c r="CYT9" s="24"/>
      <c r="CYU9" s="24"/>
      <c r="CYV9" s="24"/>
      <c r="CYW9" s="24"/>
      <c r="CYX9" s="24"/>
      <c r="CYY9" s="24"/>
      <c r="CYZ9" s="24"/>
      <c r="CZA9" s="24"/>
      <c r="CZB9" s="24"/>
      <c r="CZC9" s="24"/>
      <c r="CZD9" s="24"/>
      <c r="CZE9" s="24"/>
      <c r="CZF9" s="24"/>
      <c r="CZG9" s="24"/>
      <c r="CZH9" s="24"/>
      <c r="CZI9" s="24"/>
      <c r="CZJ9" s="24"/>
      <c r="CZK9" s="24"/>
      <c r="CZL9" s="24"/>
      <c r="CZM9" s="24"/>
      <c r="CZN9" s="24"/>
      <c r="CZO9" s="24"/>
      <c r="CZP9" s="24"/>
      <c r="CZQ9" s="24"/>
      <c r="CZR9" s="24"/>
      <c r="CZS9" s="24"/>
      <c r="CZT9" s="24"/>
      <c r="CZU9" s="24"/>
      <c r="CZV9" s="24"/>
      <c r="CZW9" s="24"/>
      <c r="CZX9" s="24"/>
      <c r="CZY9" s="24"/>
      <c r="CZZ9" s="24"/>
      <c r="DAA9" s="24"/>
      <c r="DAB9" s="24"/>
      <c r="DAC9" s="24"/>
      <c r="DAD9" s="24"/>
      <c r="DAE9" s="24"/>
      <c r="DAF9" s="24"/>
      <c r="DAG9" s="24"/>
      <c r="DAH9" s="24"/>
      <c r="DAI9" s="24"/>
      <c r="DAJ9" s="24"/>
      <c r="DAK9" s="24"/>
      <c r="DAL9" s="24"/>
      <c r="DAM9" s="24"/>
      <c r="DAN9" s="24"/>
      <c r="DAO9" s="24"/>
      <c r="DAP9" s="24"/>
      <c r="DAQ9" s="24"/>
      <c r="DAR9" s="24"/>
      <c r="DAS9" s="24"/>
      <c r="DAT9" s="24"/>
      <c r="DAU9" s="24"/>
      <c r="DAV9" s="24"/>
      <c r="DAW9" s="24"/>
      <c r="DAX9" s="24"/>
      <c r="DAY9" s="24"/>
      <c r="DAZ9" s="24"/>
      <c r="DBA9" s="24"/>
      <c r="DBB9" s="24"/>
      <c r="DBC9" s="24"/>
      <c r="DBD9" s="24"/>
      <c r="DBE9" s="24"/>
      <c r="DBF9" s="24"/>
      <c r="DBG9" s="24"/>
      <c r="DBH9" s="24"/>
      <c r="DBI9" s="24"/>
      <c r="DBJ9" s="24"/>
      <c r="DBK9" s="24"/>
      <c r="DBL9" s="24"/>
      <c r="DBM9" s="24"/>
      <c r="DBN9" s="24"/>
      <c r="DBO9" s="24"/>
      <c r="DBP9" s="24"/>
      <c r="DBQ9" s="24"/>
      <c r="DBR9" s="24"/>
      <c r="DBS9" s="24"/>
      <c r="DBT9" s="24"/>
      <c r="DBU9" s="24"/>
      <c r="DBV9" s="24"/>
      <c r="DBW9" s="24"/>
      <c r="DBX9" s="24"/>
      <c r="DBY9" s="24"/>
      <c r="DBZ9" s="24"/>
      <c r="DCA9" s="24"/>
      <c r="DCB9" s="24"/>
      <c r="DCC9" s="24"/>
      <c r="DCD9" s="24"/>
      <c r="DCE9" s="24"/>
      <c r="DCF9" s="24"/>
      <c r="DCG9" s="24"/>
      <c r="DCH9" s="24"/>
      <c r="DCI9" s="24"/>
      <c r="DCJ9" s="24"/>
      <c r="DCK9" s="24"/>
      <c r="DCL9" s="24"/>
      <c r="DCM9" s="24"/>
      <c r="DCN9" s="24"/>
      <c r="DCO9" s="24"/>
      <c r="DCP9" s="24"/>
      <c r="DCQ9" s="24"/>
      <c r="DCR9" s="24"/>
      <c r="DCS9" s="24"/>
      <c r="DCT9" s="24"/>
      <c r="DCU9" s="24"/>
      <c r="DCV9" s="24"/>
      <c r="DCW9" s="24"/>
      <c r="DCX9" s="24"/>
      <c r="DCY9" s="24"/>
      <c r="DCZ9" s="24"/>
      <c r="DDA9" s="24"/>
      <c r="DDB9" s="24"/>
      <c r="DDC9" s="24"/>
      <c r="DDD9" s="24"/>
      <c r="DDE9" s="24"/>
      <c r="DDF9" s="24"/>
      <c r="DDG9" s="24"/>
      <c r="DDH9" s="24"/>
      <c r="DDI9" s="24"/>
      <c r="DDJ9" s="24"/>
      <c r="DDK9" s="24"/>
      <c r="DDL9" s="24"/>
      <c r="DDM9" s="24"/>
      <c r="DDN9" s="24"/>
      <c r="DDO9" s="24"/>
      <c r="DDP9" s="24"/>
      <c r="DDQ9" s="24"/>
      <c r="DDR9" s="24"/>
      <c r="DDS9" s="24"/>
      <c r="DDT9" s="24"/>
      <c r="DDU9" s="24"/>
      <c r="DDV9" s="24"/>
      <c r="DDW9" s="24"/>
      <c r="DDX9" s="24"/>
      <c r="DDY9" s="24"/>
      <c r="DDZ9" s="24"/>
      <c r="DEA9" s="24"/>
      <c r="DEB9" s="24"/>
      <c r="DEC9" s="24"/>
      <c r="DED9" s="24"/>
      <c r="DEE9" s="24"/>
      <c r="DEF9" s="24"/>
      <c r="DEG9" s="24"/>
      <c r="DEH9" s="24"/>
      <c r="DEI9" s="24"/>
      <c r="DEJ9" s="24"/>
      <c r="DEK9" s="24"/>
      <c r="DEL9" s="24"/>
      <c r="DEM9" s="24"/>
      <c r="DEN9" s="24"/>
      <c r="DEO9" s="24"/>
      <c r="DEP9" s="24"/>
      <c r="DEQ9" s="24"/>
      <c r="DER9" s="24"/>
      <c r="DES9" s="24"/>
      <c r="DET9" s="24"/>
      <c r="DEU9" s="24"/>
      <c r="DEV9" s="24"/>
      <c r="DEW9" s="24"/>
      <c r="DEX9" s="24"/>
      <c r="DEY9" s="24"/>
      <c r="DEZ9" s="24"/>
      <c r="DFA9" s="24"/>
      <c r="DFB9" s="24"/>
      <c r="DFC9" s="24"/>
      <c r="DFD9" s="24"/>
      <c r="DFE9" s="24"/>
      <c r="DFF9" s="24"/>
      <c r="DFG9" s="24"/>
      <c r="DFH9" s="24"/>
      <c r="DFI9" s="24"/>
      <c r="DFJ9" s="24"/>
      <c r="DFK9" s="24"/>
      <c r="DFL9" s="24"/>
      <c r="DFM9" s="24"/>
      <c r="DFN9" s="24"/>
      <c r="DFO9" s="24"/>
      <c r="DFP9" s="24"/>
      <c r="DFQ9" s="24"/>
      <c r="DFR9" s="24"/>
      <c r="DFS9" s="24"/>
      <c r="DFT9" s="24"/>
      <c r="DFU9" s="24"/>
      <c r="DFV9" s="24"/>
      <c r="DFW9" s="24"/>
      <c r="DFX9" s="24"/>
      <c r="DFY9" s="24"/>
      <c r="DFZ9" s="24"/>
      <c r="DGA9" s="24"/>
      <c r="DGB9" s="24"/>
      <c r="DGC9" s="24"/>
      <c r="DGD9" s="24"/>
      <c r="DGE9" s="24"/>
      <c r="DGF9" s="24"/>
      <c r="DGG9" s="24"/>
      <c r="DGH9" s="24"/>
      <c r="DGI9" s="24"/>
      <c r="DGJ9" s="24"/>
      <c r="DGK9" s="24"/>
      <c r="DGL9" s="24"/>
      <c r="DGM9" s="24"/>
      <c r="DGN9" s="24"/>
      <c r="DGO9" s="24"/>
      <c r="DGP9" s="24"/>
      <c r="DGQ9" s="24"/>
      <c r="DGR9" s="24"/>
      <c r="DGS9" s="24"/>
      <c r="DGT9" s="24"/>
      <c r="DGU9" s="24"/>
      <c r="DGV9" s="24"/>
      <c r="DGW9" s="24"/>
      <c r="DGX9" s="24"/>
      <c r="DGY9" s="24"/>
      <c r="DGZ9" s="24"/>
      <c r="DHA9" s="24"/>
      <c r="DHB9" s="24"/>
      <c r="DHC9" s="24"/>
      <c r="DHD9" s="24"/>
      <c r="DHE9" s="24"/>
      <c r="DHF9" s="24"/>
      <c r="DHG9" s="24"/>
      <c r="DHH9" s="24"/>
      <c r="DHI9" s="24"/>
      <c r="DHJ9" s="24"/>
      <c r="DHK9" s="24"/>
      <c r="DHL9" s="24"/>
      <c r="DHM9" s="24"/>
      <c r="DHN9" s="24"/>
      <c r="DHO9" s="24"/>
      <c r="DHP9" s="24"/>
      <c r="DHQ9" s="24"/>
      <c r="DHR9" s="24"/>
      <c r="DHS9" s="24"/>
      <c r="DHT9" s="24"/>
      <c r="DHU9" s="24"/>
      <c r="DHV9" s="24"/>
      <c r="DHW9" s="24"/>
      <c r="DHX9" s="24"/>
      <c r="DHY9" s="24"/>
      <c r="DHZ9" s="24"/>
      <c r="DIA9" s="24"/>
      <c r="DIB9" s="24"/>
      <c r="DIC9" s="24"/>
      <c r="DID9" s="24"/>
      <c r="DIE9" s="24"/>
      <c r="DIF9" s="24"/>
      <c r="DIG9" s="24"/>
      <c r="DIH9" s="24"/>
      <c r="DII9" s="24"/>
      <c r="DIJ9" s="24"/>
      <c r="DIK9" s="24"/>
      <c r="DIL9" s="24"/>
      <c r="DIM9" s="24"/>
      <c r="DIN9" s="24"/>
      <c r="DIO9" s="24"/>
      <c r="DIP9" s="24"/>
      <c r="DIQ9" s="24"/>
      <c r="DIR9" s="24"/>
      <c r="DIS9" s="24"/>
      <c r="DIT9" s="24"/>
      <c r="DIU9" s="24"/>
      <c r="DIV9" s="24"/>
      <c r="DIW9" s="24"/>
      <c r="DIX9" s="24"/>
      <c r="DIY9" s="24"/>
      <c r="DIZ9" s="24"/>
      <c r="DJA9" s="24"/>
      <c r="DJB9" s="24"/>
      <c r="DJC9" s="24"/>
      <c r="DJD9" s="24"/>
      <c r="DJE9" s="24"/>
      <c r="DJF9" s="24"/>
      <c r="DJG9" s="24"/>
      <c r="DJH9" s="24"/>
      <c r="DJI9" s="24"/>
      <c r="DJJ9" s="24"/>
      <c r="DJK9" s="24"/>
      <c r="DJL9" s="24"/>
      <c r="DJM9" s="24"/>
      <c r="DJN9" s="24"/>
      <c r="DJO9" s="24"/>
      <c r="DJP9" s="24"/>
      <c r="DJQ9" s="24"/>
      <c r="DJR9" s="24"/>
      <c r="DJS9" s="24"/>
      <c r="DJT9" s="24"/>
      <c r="DJU9" s="24"/>
      <c r="DJV9" s="24"/>
      <c r="DJW9" s="24"/>
      <c r="DJX9" s="24"/>
      <c r="DJY9" s="24"/>
      <c r="DJZ9" s="24"/>
      <c r="DKA9" s="24"/>
      <c r="DKB9" s="24"/>
      <c r="DKC9" s="24"/>
      <c r="DKD9" s="24"/>
      <c r="DKE9" s="24"/>
      <c r="DKF9" s="24"/>
      <c r="DKG9" s="24"/>
      <c r="DKH9" s="24"/>
      <c r="DKI9" s="24"/>
      <c r="DKJ9" s="24"/>
      <c r="DKK9" s="24"/>
      <c r="DKL9" s="24"/>
      <c r="DKM9" s="24"/>
      <c r="DKN9" s="24"/>
      <c r="DKO9" s="24"/>
      <c r="DKP9" s="24"/>
      <c r="DKQ9" s="24"/>
      <c r="DKR9" s="24"/>
      <c r="DKS9" s="24"/>
      <c r="DKT9" s="24"/>
      <c r="DKU9" s="24"/>
      <c r="DKV9" s="24"/>
      <c r="DKW9" s="24"/>
      <c r="DKX9" s="24"/>
      <c r="DKY9" s="24"/>
      <c r="DKZ9" s="24"/>
      <c r="DLA9" s="24"/>
      <c r="DLB9" s="24"/>
      <c r="DLC9" s="24"/>
      <c r="DLD9" s="24"/>
      <c r="DLE9" s="24"/>
      <c r="DLF9" s="24"/>
      <c r="DLG9" s="24"/>
      <c r="DLH9" s="24"/>
      <c r="DLI9" s="24"/>
      <c r="DLJ9" s="24"/>
      <c r="DLK9" s="24"/>
      <c r="DLL9" s="24"/>
      <c r="DLM9" s="24"/>
      <c r="DLN9" s="24"/>
      <c r="DLO9" s="24"/>
      <c r="DLP9" s="24"/>
      <c r="DLQ9" s="24"/>
      <c r="DLR9" s="24"/>
      <c r="DLS9" s="24"/>
      <c r="DLT9" s="24"/>
      <c r="DLU9" s="24"/>
      <c r="DLV9" s="24"/>
      <c r="DLW9" s="24"/>
      <c r="DLX9" s="24"/>
      <c r="DLY9" s="24"/>
      <c r="DLZ9" s="24"/>
      <c r="DMA9" s="24"/>
      <c r="DMB9" s="24"/>
      <c r="DMC9" s="24"/>
      <c r="DMD9" s="24"/>
      <c r="DME9" s="24"/>
      <c r="DMF9" s="24"/>
      <c r="DMG9" s="24"/>
      <c r="DMH9" s="24"/>
      <c r="DMI9" s="24"/>
      <c r="DMJ9" s="24"/>
      <c r="DMK9" s="24"/>
      <c r="DML9" s="24"/>
      <c r="DMM9" s="24"/>
      <c r="DMN9" s="24"/>
      <c r="DMO9" s="24"/>
      <c r="DMP9" s="24"/>
      <c r="DMQ9" s="24"/>
      <c r="DMR9" s="24"/>
      <c r="DMS9" s="24"/>
      <c r="DMT9" s="24"/>
      <c r="DMU9" s="24"/>
      <c r="DMV9" s="24"/>
      <c r="DMW9" s="24"/>
      <c r="DMX9" s="24"/>
      <c r="DMY9" s="24"/>
      <c r="DMZ9" s="24"/>
      <c r="DNA9" s="24"/>
      <c r="DNB9" s="24"/>
      <c r="DNC9" s="24"/>
      <c r="DND9" s="24"/>
      <c r="DNE9" s="24"/>
      <c r="DNF9" s="24"/>
      <c r="DNG9" s="24"/>
      <c r="DNH9" s="24"/>
      <c r="DNI9" s="24"/>
      <c r="DNJ9" s="24"/>
      <c r="DNK9" s="24"/>
      <c r="DNL9" s="24"/>
      <c r="DNM9" s="24"/>
      <c r="DNN9" s="24"/>
      <c r="DNO9" s="24"/>
      <c r="DNP9" s="24"/>
      <c r="DNQ9" s="24"/>
      <c r="DNR9" s="24"/>
      <c r="DNS9" s="24"/>
      <c r="DNT9" s="24"/>
      <c r="DNU9" s="24"/>
      <c r="DNV9" s="24"/>
      <c r="DNW9" s="24"/>
      <c r="DNX9" s="24"/>
      <c r="DNY9" s="24"/>
      <c r="DNZ9" s="24"/>
      <c r="DOA9" s="24"/>
      <c r="DOB9" s="24"/>
      <c r="DOC9" s="24"/>
      <c r="DOD9" s="24"/>
      <c r="DOE9" s="24"/>
      <c r="DOF9" s="24"/>
      <c r="DOG9" s="24"/>
      <c r="DOH9" s="24"/>
      <c r="DOI9" s="24"/>
      <c r="DOJ9" s="24"/>
      <c r="DOK9" s="24"/>
      <c r="DOL9" s="24"/>
      <c r="DOM9" s="24"/>
      <c r="DON9" s="24"/>
      <c r="DOO9" s="24"/>
      <c r="DOP9" s="24"/>
      <c r="DOQ9" s="24"/>
      <c r="DOR9" s="24"/>
      <c r="DOS9" s="24"/>
      <c r="DOT9" s="24"/>
      <c r="DOU9" s="24"/>
      <c r="DOV9" s="24"/>
      <c r="DOW9" s="24"/>
      <c r="DOX9" s="24"/>
      <c r="DOY9" s="24"/>
      <c r="DOZ9" s="24"/>
      <c r="DPA9" s="24"/>
      <c r="DPB9" s="24"/>
      <c r="DPC9" s="24"/>
      <c r="DPD9" s="24"/>
      <c r="DPE9" s="24"/>
      <c r="DPF9" s="24"/>
      <c r="DPG9" s="24"/>
      <c r="DPH9" s="24"/>
      <c r="DPI9" s="24"/>
      <c r="DPJ9" s="24"/>
      <c r="DPK9" s="24"/>
      <c r="DPL9" s="24"/>
      <c r="DPM9" s="24"/>
      <c r="DPN9" s="24"/>
      <c r="DPO9" s="24"/>
      <c r="DPP9" s="24"/>
      <c r="DPQ9" s="24"/>
      <c r="DPR9" s="24"/>
      <c r="DPS9" s="24"/>
      <c r="DPT9" s="24"/>
      <c r="DPU9" s="24"/>
      <c r="DPV9" s="24"/>
      <c r="DPW9" s="24"/>
      <c r="DPX9" s="24"/>
      <c r="DPY9" s="24"/>
      <c r="DPZ9" s="24"/>
      <c r="DQA9" s="24"/>
      <c r="DQB9" s="24"/>
      <c r="DQC9" s="24"/>
      <c r="DQD9" s="24"/>
      <c r="DQE9" s="24"/>
      <c r="DQF9" s="24"/>
      <c r="DQG9" s="24"/>
      <c r="DQH9" s="24"/>
      <c r="DQI9" s="24"/>
      <c r="DQJ9" s="24"/>
      <c r="DQK9" s="24"/>
      <c r="DQL9" s="24"/>
      <c r="DQM9" s="24"/>
      <c r="DQN9" s="24"/>
      <c r="DQO9" s="24"/>
      <c r="DQP9" s="24"/>
      <c r="DQQ9" s="24"/>
      <c r="DQR9" s="24"/>
      <c r="DQS9" s="24"/>
      <c r="DQT9" s="24"/>
      <c r="DQU9" s="24"/>
      <c r="DQV9" s="24"/>
      <c r="DQW9" s="24"/>
      <c r="DQX9" s="24"/>
      <c r="DQY9" s="24"/>
      <c r="DQZ9" s="24"/>
      <c r="DRA9" s="24"/>
      <c r="DRB9" s="24"/>
      <c r="DRC9" s="24"/>
      <c r="DRD9" s="24"/>
      <c r="DRE9" s="24"/>
      <c r="DRF9" s="24"/>
      <c r="DRG9" s="24"/>
      <c r="DRH9" s="24"/>
      <c r="DRI9" s="24"/>
      <c r="DRJ9" s="24"/>
      <c r="DRK9" s="24"/>
      <c r="DRL9" s="24"/>
      <c r="DRM9" s="24"/>
      <c r="DRN9" s="24"/>
      <c r="DRO9" s="24"/>
      <c r="DRP9" s="24"/>
      <c r="DRQ9" s="24"/>
      <c r="DRR9" s="24"/>
      <c r="DRS9" s="24"/>
      <c r="DRT9" s="24"/>
      <c r="DRU9" s="24"/>
      <c r="DRV9" s="24"/>
      <c r="DRW9" s="24"/>
      <c r="DRX9" s="24"/>
      <c r="DRY9" s="24"/>
      <c r="DRZ9" s="24"/>
      <c r="DSA9" s="24"/>
      <c r="DSB9" s="24"/>
      <c r="DSC9" s="24"/>
      <c r="DSD9" s="24"/>
      <c r="DSE9" s="24"/>
      <c r="DSF9" s="24"/>
      <c r="DSG9" s="24"/>
      <c r="DSH9" s="24"/>
      <c r="DSI9" s="24"/>
      <c r="DSJ9" s="24"/>
      <c r="DSK9" s="24"/>
      <c r="DSL9" s="24"/>
      <c r="DSM9" s="24"/>
      <c r="DSN9" s="24"/>
      <c r="DSO9" s="24"/>
      <c r="DSP9" s="24"/>
      <c r="DSQ9" s="24"/>
      <c r="DSR9" s="24"/>
      <c r="DSS9" s="24"/>
      <c r="DST9" s="24"/>
      <c r="DSU9" s="24"/>
      <c r="DSV9" s="24"/>
      <c r="DSW9" s="24"/>
      <c r="DSX9" s="24"/>
      <c r="DSY9" s="24"/>
      <c r="DSZ9" s="24"/>
      <c r="DTA9" s="24"/>
      <c r="DTB9" s="24"/>
      <c r="DTC9" s="24"/>
      <c r="DTD9" s="24"/>
      <c r="DTE9" s="24"/>
      <c r="DTF9" s="24"/>
      <c r="DTG9" s="24"/>
      <c r="DTH9" s="24"/>
      <c r="DTI9" s="24"/>
      <c r="DTJ9" s="24"/>
      <c r="DTK9" s="24"/>
      <c r="DTL9" s="24"/>
      <c r="DTM9" s="24"/>
      <c r="DTN9" s="24"/>
      <c r="DTO9" s="24"/>
      <c r="DTP9" s="24"/>
      <c r="DTQ9" s="24"/>
      <c r="DTR9" s="24"/>
      <c r="DTS9" s="24"/>
      <c r="DTT9" s="24"/>
      <c r="DTU9" s="24"/>
      <c r="DTV9" s="24"/>
      <c r="DTW9" s="24"/>
      <c r="DTX9" s="24"/>
      <c r="DTY9" s="24"/>
      <c r="DTZ9" s="24"/>
      <c r="DUA9" s="24"/>
      <c r="DUB9" s="24"/>
      <c r="DUC9" s="24"/>
      <c r="DUD9" s="24"/>
      <c r="DUE9" s="24"/>
      <c r="DUF9" s="24"/>
      <c r="DUG9" s="24"/>
      <c r="DUH9" s="24"/>
      <c r="DUI9" s="24"/>
      <c r="DUJ9" s="24"/>
      <c r="DUK9" s="24"/>
      <c r="DUL9" s="24"/>
      <c r="DUM9" s="24"/>
      <c r="DUN9" s="24"/>
      <c r="DUO9" s="24"/>
      <c r="DUP9" s="24"/>
      <c r="DUQ9" s="24"/>
      <c r="DUR9" s="24"/>
      <c r="DUS9" s="24"/>
      <c r="DUT9" s="24"/>
      <c r="DUU9" s="24"/>
      <c r="DUV9" s="24"/>
      <c r="DUW9" s="24"/>
      <c r="DUX9" s="24"/>
      <c r="DUY9" s="24"/>
      <c r="DUZ9" s="24"/>
      <c r="DVA9" s="24"/>
      <c r="DVB9" s="24"/>
      <c r="DVC9" s="24"/>
      <c r="DVD9" s="24"/>
      <c r="DVE9" s="24"/>
      <c r="DVF9" s="24"/>
      <c r="DVG9" s="24"/>
      <c r="DVH9" s="24"/>
      <c r="DVI9" s="24"/>
      <c r="DVJ9" s="24"/>
      <c r="DVK9" s="24"/>
      <c r="DVL9" s="24"/>
      <c r="DVM9" s="24"/>
      <c r="DVN9" s="24"/>
      <c r="DVO9" s="24"/>
      <c r="DVP9" s="24"/>
      <c r="DVQ9" s="24"/>
      <c r="DVR9" s="24"/>
      <c r="DVS9" s="24"/>
      <c r="DVT9" s="24"/>
      <c r="DVU9" s="24"/>
      <c r="DVV9" s="24"/>
      <c r="DVW9" s="24"/>
      <c r="DVX9" s="24"/>
      <c r="DVY9" s="24"/>
      <c r="DVZ9" s="24"/>
      <c r="DWA9" s="24"/>
      <c r="DWB9" s="24"/>
      <c r="DWC9" s="24"/>
      <c r="DWD9" s="24"/>
      <c r="DWE9" s="24"/>
      <c r="DWF9" s="24"/>
      <c r="DWG9" s="24"/>
      <c r="DWH9" s="24"/>
      <c r="DWI9" s="24"/>
      <c r="DWJ9" s="24"/>
      <c r="DWK9" s="24"/>
      <c r="DWL9" s="24"/>
      <c r="DWM9" s="24"/>
      <c r="DWN9" s="24"/>
      <c r="DWO9" s="24"/>
      <c r="DWP9" s="24"/>
      <c r="DWQ9" s="24"/>
      <c r="DWR9" s="24"/>
      <c r="DWS9" s="24"/>
      <c r="DWT9" s="24"/>
      <c r="DWU9" s="24"/>
      <c r="DWV9" s="24"/>
      <c r="DWW9" s="24"/>
      <c r="DWX9" s="24"/>
      <c r="DWY9" s="24"/>
      <c r="DWZ9" s="24"/>
      <c r="DXA9" s="24"/>
      <c r="DXB9" s="24"/>
      <c r="DXC9" s="24"/>
      <c r="DXD9" s="24"/>
      <c r="DXE9" s="24"/>
      <c r="DXF9" s="24"/>
      <c r="DXG9" s="24"/>
      <c r="DXH9" s="24"/>
      <c r="DXI9" s="24"/>
      <c r="DXJ9" s="24"/>
      <c r="DXK9" s="24"/>
      <c r="DXL9" s="24"/>
      <c r="DXM9" s="24"/>
      <c r="DXN9" s="24"/>
      <c r="DXO9" s="24"/>
      <c r="DXP9" s="24"/>
      <c r="DXQ9" s="24"/>
      <c r="DXR9" s="24"/>
      <c r="DXS9" s="24"/>
      <c r="DXT9" s="24"/>
      <c r="DXU9" s="24"/>
      <c r="DXV9" s="24"/>
      <c r="DXW9" s="24"/>
      <c r="DXX9" s="24"/>
      <c r="DXY9" s="24"/>
      <c r="DXZ9" s="24"/>
      <c r="DYA9" s="24"/>
      <c r="DYB9" s="24"/>
      <c r="DYC9" s="24"/>
      <c r="DYD9" s="24"/>
      <c r="DYE9" s="24"/>
      <c r="DYF9" s="24"/>
      <c r="DYG9" s="24"/>
      <c r="DYH9" s="24"/>
      <c r="DYI9" s="24"/>
      <c r="DYJ9" s="24"/>
      <c r="DYK9" s="24"/>
      <c r="DYL9" s="24"/>
      <c r="DYM9" s="24"/>
      <c r="DYN9" s="24"/>
      <c r="DYO9" s="24"/>
      <c r="DYP9" s="24"/>
      <c r="DYQ9" s="24"/>
      <c r="DYR9" s="24"/>
      <c r="DYS9" s="24"/>
      <c r="DYT9" s="24"/>
      <c r="DYU9" s="24"/>
      <c r="DYV9" s="24"/>
      <c r="DYW9" s="24"/>
      <c r="DYX9" s="24"/>
      <c r="DYY9" s="24"/>
      <c r="DYZ9" s="24"/>
      <c r="DZA9" s="24"/>
      <c r="DZB9" s="24"/>
      <c r="DZC9" s="24"/>
      <c r="DZD9" s="24"/>
      <c r="DZE9" s="24"/>
      <c r="DZF9" s="24"/>
      <c r="DZG9" s="24"/>
      <c r="DZH9" s="24"/>
      <c r="DZI9" s="24"/>
      <c r="DZJ9" s="24"/>
      <c r="DZK9" s="24"/>
      <c r="DZL9" s="24"/>
      <c r="DZM9" s="24"/>
      <c r="DZN9" s="24"/>
      <c r="DZO9" s="24"/>
      <c r="DZP9" s="24"/>
      <c r="DZQ9" s="24"/>
      <c r="DZR9" s="24"/>
      <c r="DZS9" s="24"/>
      <c r="DZT9" s="24"/>
      <c r="DZU9" s="24"/>
      <c r="DZV9" s="24"/>
      <c r="DZW9" s="24"/>
      <c r="DZX9" s="24"/>
      <c r="DZY9" s="24"/>
      <c r="DZZ9" s="24"/>
      <c r="EAA9" s="24"/>
      <c r="EAB9" s="24"/>
      <c r="EAC9" s="24"/>
      <c r="EAD9" s="24"/>
      <c r="EAE9" s="24"/>
      <c r="EAF9" s="24"/>
      <c r="EAG9" s="24"/>
      <c r="EAH9" s="24"/>
      <c r="EAI9" s="24"/>
      <c r="EAJ9" s="24"/>
      <c r="EAK9" s="24"/>
      <c r="EAL9" s="24"/>
      <c r="EAM9" s="24"/>
      <c r="EAN9" s="24"/>
      <c r="EAO9" s="24"/>
      <c r="EAP9" s="24"/>
      <c r="EAQ9" s="24"/>
      <c r="EAR9" s="24"/>
      <c r="EAS9" s="24"/>
      <c r="EAT9" s="24"/>
      <c r="EAU9" s="24"/>
      <c r="EAV9" s="24"/>
      <c r="EAW9" s="24"/>
      <c r="EAX9" s="24"/>
      <c r="EAY9" s="24"/>
      <c r="EAZ9" s="24"/>
      <c r="EBA9" s="24"/>
      <c r="EBB9" s="24"/>
      <c r="EBC9" s="24"/>
      <c r="EBD9" s="24"/>
      <c r="EBE9" s="24"/>
      <c r="EBF9" s="24"/>
      <c r="EBG9" s="24"/>
      <c r="EBH9" s="24"/>
      <c r="EBI9" s="24"/>
      <c r="EBJ9" s="24"/>
      <c r="EBK9" s="24"/>
      <c r="EBL9" s="24"/>
      <c r="EBM9" s="24"/>
      <c r="EBN9" s="24"/>
      <c r="EBO9" s="24"/>
      <c r="EBP9" s="24"/>
      <c r="EBQ9" s="24"/>
      <c r="EBR9" s="24"/>
      <c r="EBS9" s="24"/>
      <c r="EBT9" s="24"/>
      <c r="EBU9" s="24"/>
      <c r="EBV9" s="24"/>
      <c r="EBW9" s="24"/>
      <c r="EBX9" s="24"/>
      <c r="EBY9" s="24"/>
      <c r="EBZ9" s="24"/>
      <c r="ECA9" s="24"/>
      <c r="ECB9" s="24"/>
      <c r="ECC9" s="24"/>
      <c r="ECD9" s="24"/>
      <c r="ECE9" s="24"/>
      <c r="ECF9" s="24"/>
      <c r="ECG9" s="24"/>
      <c r="ECH9" s="24"/>
      <c r="ECI9" s="24"/>
      <c r="ECJ9" s="24"/>
      <c r="ECK9" s="24"/>
      <c r="ECL9" s="24"/>
      <c r="ECM9" s="24"/>
      <c r="ECN9" s="24"/>
      <c r="ECO9" s="24"/>
      <c r="ECP9" s="24"/>
      <c r="ECQ9" s="24"/>
      <c r="ECR9" s="24"/>
      <c r="ECS9" s="24"/>
      <c r="ECT9" s="24"/>
      <c r="ECU9" s="24"/>
      <c r="ECV9" s="24"/>
      <c r="ECW9" s="24"/>
      <c r="ECX9" s="24"/>
      <c r="ECY9" s="24"/>
      <c r="ECZ9" s="24"/>
      <c r="EDA9" s="24"/>
      <c r="EDB9" s="24"/>
      <c r="EDC9" s="24"/>
      <c r="EDD9" s="24"/>
      <c r="EDE9" s="24"/>
      <c r="EDF9" s="24"/>
      <c r="EDG9" s="24"/>
      <c r="EDH9" s="24"/>
      <c r="EDI9" s="24"/>
      <c r="EDJ9" s="24"/>
      <c r="EDK9" s="24"/>
      <c r="EDL9" s="24"/>
      <c r="EDM9" s="24"/>
      <c r="EDN9" s="24"/>
      <c r="EDO9" s="24"/>
      <c r="EDP9" s="24"/>
      <c r="EDQ9" s="24"/>
      <c r="EDR9" s="24"/>
      <c r="EDS9" s="24"/>
      <c r="EDT9" s="24"/>
      <c r="EDU9" s="24"/>
      <c r="EDV9" s="24"/>
      <c r="EDW9" s="24"/>
      <c r="EDX9" s="24"/>
      <c r="EDY9" s="24"/>
      <c r="EDZ9" s="24"/>
      <c r="EEA9" s="24"/>
      <c r="EEB9" s="24"/>
      <c r="EEC9" s="24"/>
      <c r="EED9" s="24"/>
      <c r="EEE9" s="24"/>
      <c r="EEF9" s="24"/>
      <c r="EEG9" s="24"/>
      <c r="EEH9" s="24"/>
      <c r="EEI9" s="24"/>
      <c r="EEJ9" s="24"/>
      <c r="EEK9" s="24"/>
      <c r="EEL9" s="24"/>
      <c r="EEM9" s="24"/>
      <c r="EEN9" s="24"/>
      <c r="EEO9" s="24"/>
      <c r="EEP9" s="24"/>
      <c r="EEQ9" s="24"/>
      <c r="EER9" s="24"/>
      <c r="EES9" s="24"/>
      <c r="EET9" s="24"/>
      <c r="EEU9" s="24"/>
      <c r="EEV9" s="24"/>
      <c r="EEW9" s="24"/>
      <c r="EEX9" s="24"/>
      <c r="EEY9" s="24"/>
      <c r="EEZ9" s="24"/>
      <c r="EFA9" s="24"/>
      <c r="EFB9" s="24"/>
      <c r="EFC9" s="24"/>
      <c r="EFD9" s="24"/>
      <c r="EFE9" s="24"/>
      <c r="EFF9" s="24"/>
      <c r="EFG9" s="24"/>
      <c r="EFH9" s="24"/>
      <c r="EFI9" s="24"/>
      <c r="EFJ9" s="24"/>
      <c r="EFK9" s="24"/>
      <c r="EFL9" s="24"/>
      <c r="EFM9" s="24"/>
      <c r="EFN9" s="24"/>
      <c r="EFO9" s="24"/>
      <c r="EFP9" s="24"/>
      <c r="EFQ9" s="24"/>
      <c r="EFR9" s="24"/>
      <c r="EFS9" s="24"/>
      <c r="EFT9" s="24"/>
      <c r="EFU9" s="24"/>
      <c r="EFV9" s="24"/>
      <c r="EFW9" s="24"/>
      <c r="EFX9" s="24"/>
      <c r="EFY9" s="24"/>
      <c r="EFZ9" s="24"/>
      <c r="EGA9" s="24"/>
      <c r="EGB9" s="24"/>
      <c r="EGC9" s="24"/>
      <c r="EGD9" s="24"/>
      <c r="EGE9" s="24"/>
      <c r="EGF9" s="24"/>
      <c r="EGG9" s="24"/>
      <c r="EGH9" s="24"/>
      <c r="EGI9" s="24"/>
      <c r="EGJ9" s="24"/>
      <c r="EGK9" s="24"/>
      <c r="EGL9" s="24"/>
      <c r="EGM9" s="24"/>
      <c r="EGN9" s="24"/>
      <c r="EGO9" s="24"/>
      <c r="EGP9" s="24"/>
      <c r="EGQ9" s="24"/>
      <c r="EGR9" s="24"/>
      <c r="EGS9" s="24"/>
      <c r="EGT9" s="24"/>
      <c r="EGU9" s="24"/>
      <c r="EGV9" s="24"/>
      <c r="EGW9" s="24"/>
      <c r="EGX9" s="24"/>
      <c r="EGY9" s="24"/>
      <c r="EGZ9" s="24"/>
      <c r="EHA9" s="24"/>
      <c r="EHB9" s="24"/>
      <c r="EHC9" s="24"/>
      <c r="EHD9" s="24"/>
      <c r="EHE9" s="24"/>
      <c r="EHF9" s="24"/>
      <c r="EHG9" s="24"/>
      <c r="EHH9" s="24"/>
      <c r="EHI9" s="24"/>
      <c r="EHJ9" s="24"/>
      <c r="EHK9" s="24"/>
      <c r="EHL9" s="24"/>
      <c r="EHM9" s="24"/>
      <c r="EHN9" s="24"/>
      <c r="EHO9" s="24"/>
      <c r="EHP9" s="24"/>
      <c r="EHQ9" s="24"/>
      <c r="EHR9" s="24"/>
      <c r="EHS9" s="24"/>
      <c r="EHT9" s="24"/>
      <c r="EHU9" s="24"/>
      <c r="EHV9" s="24"/>
      <c r="EHW9" s="24"/>
      <c r="EHX9" s="24"/>
      <c r="EHY9" s="24"/>
      <c r="EHZ9" s="24"/>
      <c r="EIA9" s="24"/>
      <c r="EIB9" s="24"/>
      <c r="EIC9" s="24"/>
      <c r="EID9" s="24"/>
      <c r="EIE9" s="24"/>
      <c r="EIF9" s="24"/>
      <c r="EIG9" s="24"/>
      <c r="EIH9" s="24"/>
      <c r="EII9" s="24"/>
      <c r="EIJ9" s="24"/>
      <c r="EIK9" s="24"/>
      <c r="EIL9" s="24"/>
      <c r="EIM9" s="24"/>
      <c r="EIN9" s="24"/>
      <c r="EIO9" s="24"/>
      <c r="EIP9" s="24"/>
      <c r="EIQ9" s="24"/>
      <c r="EIR9" s="24"/>
      <c r="EIS9" s="24"/>
      <c r="EIT9" s="24"/>
      <c r="EIU9" s="24"/>
      <c r="EIV9" s="24"/>
      <c r="EIW9" s="24"/>
      <c r="EIX9" s="24"/>
      <c r="EIY9" s="24"/>
      <c r="EIZ9" s="24"/>
      <c r="EJA9" s="24"/>
      <c r="EJB9" s="24"/>
      <c r="EJC9" s="24"/>
      <c r="EJD9" s="24"/>
      <c r="EJE9" s="24"/>
      <c r="EJF9" s="24"/>
      <c r="EJG9" s="24"/>
      <c r="EJH9" s="24"/>
      <c r="EJI9" s="24"/>
      <c r="EJJ9" s="24"/>
      <c r="EJK9" s="24"/>
      <c r="EJL9" s="24"/>
      <c r="EJM9" s="24"/>
      <c r="EJN9" s="24"/>
      <c r="EJO9" s="24"/>
      <c r="EJP9" s="24"/>
      <c r="EJQ9" s="24"/>
      <c r="EJR9" s="24"/>
      <c r="EJS9" s="24"/>
      <c r="EJT9" s="24"/>
      <c r="EJU9" s="24"/>
      <c r="EJV9" s="24"/>
      <c r="EJW9" s="24"/>
      <c r="EJX9" s="24"/>
      <c r="EJY9" s="24"/>
      <c r="EJZ9" s="24"/>
      <c r="EKA9" s="24"/>
      <c r="EKB9" s="24"/>
      <c r="EKC9" s="24"/>
      <c r="EKD9" s="24"/>
      <c r="EKE9" s="24"/>
      <c r="EKF9" s="24"/>
      <c r="EKG9" s="24"/>
      <c r="EKH9" s="24"/>
      <c r="EKI9" s="24"/>
      <c r="EKJ9" s="24"/>
      <c r="EKK9" s="24"/>
      <c r="EKL9" s="24"/>
      <c r="EKM9" s="24"/>
      <c r="EKN9" s="24"/>
      <c r="EKO9" s="24"/>
      <c r="EKP9" s="24"/>
      <c r="EKQ9" s="24"/>
      <c r="EKR9" s="24"/>
      <c r="EKS9" s="24"/>
      <c r="EKT9" s="24"/>
      <c r="EKU9" s="24"/>
      <c r="EKV9" s="24"/>
      <c r="EKW9" s="24"/>
      <c r="EKX9" s="24"/>
      <c r="EKY9" s="24"/>
      <c r="EKZ9" s="24"/>
      <c r="ELA9" s="24"/>
      <c r="ELB9" s="24"/>
      <c r="ELC9" s="24"/>
      <c r="ELD9" s="24"/>
      <c r="ELE9" s="24"/>
      <c r="ELF9" s="24"/>
      <c r="ELG9" s="24"/>
      <c r="ELH9" s="24"/>
      <c r="ELI9" s="24"/>
      <c r="ELJ9" s="24"/>
      <c r="ELK9" s="24"/>
      <c r="ELL9" s="24"/>
      <c r="ELM9" s="24"/>
      <c r="ELN9" s="24"/>
      <c r="ELO9" s="24"/>
      <c r="ELP9" s="24"/>
      <c r="ELQ9" s="24"/>
      <c r="ELR9" s="24"/>
      <c r="ELS9" s="24"/>
      <c r="ELT9" s="24"/>
      <c r="ELU9" s="24"/>
      <c r="ELV9" s="24"/>
      <c r="ELW9" s="24"/>
      <c r="ELX9" s="24"/>
      <c r="ELY9" s="24"/>
      <c r="ELZ9" s="24"/>
      <c r="EMA9" s="24"/>
      <c r="EMB9" s="24"/>
      <c r="EMC9" s="24"/>
      <c r="EMD9" s="24"/>
      <c r="EME9" s="24"/>
      <c r="EMF9" s="24"/>
      <c r="EMG9" s="24"/>
      <c r="EMH9" s="24"/>
      <c r="EMI9" s="24"/>
      <c r="EMJ9" s="24"/>
      <c r="EMK9" s="24"/>
      <c r="EML9" s="24"/>
      <c r="EMM9" s="24"/>
      <c r="EMN9" s="24"/>
      <c r="EMO9" s="24"/>
      <c r="EMP9" s="24"/>
      <c r="EMQ9" s="24"/>
      <c r="EMR9" s="24"/>
      <c r="EMS9" s="24"/>
      <c r="EMT9" s="24"/>
      <c r="EMU9" s="24"/>
      <c r="EMV9" s="24"/>
      <c r="EMW9" s="24"/>
      <c r="EMX9" s="24"/>
      <c r="EMY9" s="24"/>
      <c r="EMZ9" s="24"/>
      <c r="ENA9" s="24"/>
      <c r="ENB9" s="24"/>
      <c r="ENC9" s="24"/>
      <c r="END9" s="24"/>
      <c r="ENE9" s="24"/>
      <c r="ENF9" s="24"/>
      <c r="ENG9" s="24"/>
      <c r="ENH9" s="24"/>
      <c r="ENI9" s="24"/>
      <c r="ENJ9" s="24"/>
      <c r="ENK9" s="24"/>
      <c r="ENL9" s="24"/>
      <c r="ENM9" s="24"/>
      <c r="ENN9" s="24"/>
      <c r="ENO9" s="24"/>
      <c r="ENP9" s="24"/>
      <c r="ENQ9" s="24"/>
      <c r="ENR9" s="24"/>
      <c r="ENS9" s="24"/>
      <c r="ENT9" s="24"/>
      <c r="ENU9" s="24"/>
      <c r="ENV9" s="24"/>
      <c r="ENW9" s="24"/>
      <c r="ENX9" s="24"/>
      <c r="ENY9" s="24"/>
      <c r="ENZ9" s="24"/>
      <c r="EOA9" s="24"/>
      <c r="EOB9" s="24"/>
      <c r="EOC9" s="24"/>
      <c r="EOD9" s="24"/>
      <c r="EOE9" s="24"/>
      <c r="EOF9" s="24"/>
      <c r="EOG9" s="24"/>
      <c r="EOH9" s="24"/>
      <c r="EOI9" s="24"/>
      <c r="EOJ9" s="24"/>
      <c r="EOK9" s="24"/>
      <c r="EOL9" s="24"/>
      <c r="EOM9" s="24"/>
      <c r="EON9" s="24"/>
      <c r="EOO9" s="24"/>
      <c r="EOP9" s="24"/>
      <c r="EOQ9" s="24"/>
      <c r="EOR9" s="24"/>
      <c r="EOS9" s="24"/>
      <c r="EOT9" s="24"/>
      <c r="EOU9" s="24"/>
      <c r="EOV9" s="24"/>
      <c r="EOW9" s="24"/>
      <c r="EOX9" s="24"/>
      <c r="EOY9" s="24"/>
      <c r="EOZ9" s="24"/>
      <c r="EPA9" s="24"/>
      <c r="EPB9" s="24"/>
      <c r="EPC9" s="24"/>
      <c r="EPD9" s="24"/>
      <c r="EPE9" s="24"/>
      <c r="EPF9" s="24"/>
      <c r="EPG9" s="24"/>
      <c r="EPH9" s="24"/>
      <c r="EPI9" s="24"/>
      <c r="EPJ9" s="24"/>
      <c r="EPK9" s="24"/>
      <c r="EPL9" s="24"/>
      <c r="EPM9" s="24"/>
      <c r="EPN9" s="24"/>
      <c r="EPO9" s="24"/>
      <c r="EPP9" s="24"/>
      <c r="EPQ9" s="24"/>
      <c r="EPR9" s="24"/>
      <c r="EPS9" s="24"/>
      <c r="EPT9" s="24"/>
      <c r="EPU9" s="24"/>
      <c r="EPV9" s="24"/>
      <c r="EPW9" s="24"/>
      <c r="EPX9" s="24"/>
      <c r="EPY9" s="24"/>
      <c r="EPZ9" s="24"/>
      <c r="EQA9" s="24"/>
      <c r="EQB9" s="24"/>
      <c r="EQC9" s="24"/>
      <c r="EQD9" s="24"/>
      <c r="EQE9" s="24"/>
      <c r="EQF9" s="24"/>
      <c r="EQG9" s="24"/>
      <c r="EQH9" s="24"/>
      <c r="EQI9" s="24"/>
      <c r="EQJ9" s="24"/>
      <c r="EQK9" s="24"/>
      <c r="EQL9" s="24"/>
      <c r="EQM9" s="24"/>
      <c r="EQN9" s="24"/>
      <c r="EQO9" s="24"/>
      <c r="EQP9" s="24"/>
      <c r="EQQ9" s="24"/>
      <c r="EQR9" s="24"/>
      <c r="EQS9" s="24"/>
      <c r="EQT9" s="24"/>
      <c r="EQU9" s="24"/>
      <c r="EQV9" s="24"/>
      <c r="EQW9" s="24"/>
      <c r="EQX9" s="24"/>
      <c r="EQY9" s="24"/>
      <c r="EQZ9" s="24"/>
      <c r="ERA9" s="24"/>
      <c r="ERB9" s="24"/>
      <c r="ERC9" s="24"/>
      <c r="ERD9" s="24"/>
      <c r="ERE9" s="24"/>
      <c r="ERF9" s="24"/>
      <c r="ERG9" s="24"/>
      <c r="ERH9" s="24"/>
      <c r="ERI9" s="24"/>
      <c r="ERJ9" s="24"/>
      <c r="ERK9" s="24"/>
      <c r="ERL9" s="24"/>
      <c r="ERM9" s="24"/>
      <c r="ERN9" s="24"/>
      <c r="ERO9" s="24"/>
      <c r="ERP9" s="24"/>
      <c r="ERQ9" s="24"/>
      <c r="ERR9" s="24"/>
      <c r="ERS9" s="24"/>
      <c r="ERT9" s="24"/>
      <c r="ERU9" s="24"/>
      <c r="ERV9" s="24"/>
      <c r="ERW9" s="24"/>
      <c r="ERX9" s="24"/>
      <c r="ERY9" s="24"/>
      <c r="ERZ9" s="24"/>
      <c r="ESA9" s="24"/>
      <c r="ESB9" s="24"/>
      <c r="ESC9" s="24"/>
      <c r="ESD9" s="24"/>
      <c r="ESE9" s="24"/>
      <c r="ESF9" s="24"/>
      <c r="ESG9" s="24"/>
      <c r="ESH9" s="24"/>
      <c r="ESI9" s="24"/>
      <c r="ESJ9" s="24"/>
      <c r="ESK9" s="24"/>
      <c r="ESL9" s="24"/>
      <c r="ESM9" s="24"/>
      <c r="ESN9" s="24"/>
      <c r="ESO9" s="24"/>
      <c r="ESP9" s="24"/>
      <c r="ESQ9" s="24"/>
      <c r="ESR9" s="24"/>
      <c r="ESS9" s="24"/>
      <c r="EST9" s="24"/>
      <c r="ESU9" s="24"/>
      <c r="ESV9" s="24"/>
      <c r="ESW9" s="24"/>
      <c r="ESX9" s="24"/>
      <c r="ESY9" s="24"/>
      <c r="ESZ9" s="24"/>
      <c r="ETA9" s="24"/>
      <c r="ETB9" s="24"/>
      <c r="ETC9" s="24"/>
      <c r="ETD9" s="24"/>
      <c r="ETE9" s="24"/>
      <c r="ETF9" s="24"/>
      <c r="ETG9" s="24"/>
      <c r="ETH9" s="24"/>
      <c r="ETI9" s="24"/>
      <c r="ETJ9" s="24"/>
      <c r="ETK9" s="24"/>
      <c r="ETL9" s="24"/>
      <c r="ETM9" s="24"/>
      <c r="ETN9" s="24"/>
      <c r="ETO9" s="24"/>
      <c r="ETP9" s="24"/>
      <c r="ETQ9" s="24"/>
      <c r="ETR9" s="24"/>
      <c r="ETS9" s="24"/>
      <c r="ETT9" s="24"/>
      <c r="ETU9" s="24"/>
      <c r="ETV9" s="24"/>
      <c r="ETW9" s="24"/>
      <c r="ETX9" s="24"/>
      <c r="ETY9" s="24"/>
      <c r="ETZ9" s="24"/>
      <c r="EUA9" s="24"/>
      <c r="EUB9" s="24"/>
      <c r="EUC9" s="24"/>
      <c r="EUD9" s="24"/>
      <c r="EUE9" s="24"/>
      <c r="EUF9" s="24"/>
      <c r="EUG9" s="24"/>
      <c r="EUH9" s="24"/>
      <c r="EUI9" s="24"/>
      <c r="EUJ9" s="24"/>
      <c r="EUK9" s="24"/>
      <c r="EUL9" s="24"/>
      <c r="EUM9" s="24"/>
      <c r="EUN9" s="24"/>
      <c r="EUO9" s="24"/>
      <c r="EUP9" s="24"/>
      <c r="EUQ9" s="24"/>
      <c r="EUR9" s="24"/>
      <c r="EUS9" s="24"/>
      <c r="EUT9" s="24"/>
      <c r="EUU9" s="24"/>
      <c r="EUV9" s="24"/>
      <c r="EUW9" s="24"/>
      <c r="EUX9" s="24"/>
      <c r="EUY9" s="24"/>
      <c r="EUZ9" s="24"/>
      <c r="EVA9" s="24"/>
      <c r="EVB9" s="24"/>
      <c r="EVC9" s="24"/>
      <c r="EVD9" s="24"/>
      <c r="EVE9" s="24"/>
      <c r="EVF9" s="24"/>
      <c r="EVG9" s="24"/>
      <c r="EVH9" s="24"/>
      <c r="EVI9" s="24"/>
      <c r="EVJ9" s="24"/>
      <c r="EVK9" s="24"/>
      <c r="EVL9" s="24"/>
      <c r="EVM9" s="24"/>
      <c r="EVN9" s="24"/>
      <c r="EVO9" s="24"/>
      <c r="EVP9" s="24"/>
      <c r="EVQ9" s="24"/>
      <c r="EVR9" s="24"/>
      <c r="EVS9" s="24"/>
      <c r="EVT9" s="24"/>
      <c r="EVU9" s="24"/>
      <c r="EVV9" s="24"/>
      <c r="EVW9" s="24"/>
      <c r="EVX9" s="24"/>
      <c r="EVY9" s="24"/>
      <c r="EVZ9" s="24"/>
      <c r="EWA9" s="24"/>
      <c r="EWB9" s="24"/>
      <c r="EWC9" s="24"/>
      <c r="EWD9" s="24"/>
      <c r="EWE9" s="24"/>
      <c r="EWF9" s="24"/>
      <c r="EWG9" s="24"/>
      <c r="EWH9" s="24"/>
      <c r="EWI9" s="24"/>
      <c r="EWJ9" s="24"/>
      <c r="EWK9" s="24"/>
      <c r="EWL9" s="24"/>
      <c r="EWM9" s="24"/>
      <c r="EWN9" s="24"/>
      <c r="EWO9" s="24"/>
      <c r="EWP9" s="24"/>
      <c r="EWQ9" s="24"/>
      <c r="EWR9" s="24"/>
      <c r="EWS9" s="24"/>
      <c r="EWT9" s="24"/>
      <c r="EWU9" s="24"/>
      <c r="EWV9" s="24"/>
      <c r="EWW9" s="24"/>
      <c r="EWX9" s="24"/>
      <c r="EWY9" s="24"/>
      <c r="EWZ9" s="24"/>
      <c r="EXA9" s="24"/>
      <c r="EXB9" s="24"/>
      <c r="EXC9" s="24"/>
      <c r="EXD9" s="24"/>
      <c r="EXE9" s="24"/>
      <c r="EXF9" s="24"/>
      <c r="EXG9" s="24"/>
      <c r="EXH9" s="24"/>
      <c r="EXI9" s="24"/>
      <c r="EXJ9" s="24"/>
      <c r="EXK9" s="24"/>
      <c r="EXL9" s="24"/>
      <c r="EXM9" s="24"/>
      <c r="EXN9" s="24"/>
      <c r="EXO9" s="24"/>
      <c r="EXP9" s="24"/>
      <c r="EXQ9" s="24"/>
      <c r="EXR9" s="24"/>
      <c r="EXS9" s="24"/>
      <c r="EXT9" s="24"/>
      <c r="EXU9" s="24"/>
      <c r="EXV9" s="24"/>
      <c r="EXW9" s="24"/>
      <c r="EXX9" s="24"/>
      <c r="EXY9" s="24"/>
      <c r="EXZ9" s="24"/>
      <c r="EYA9" s="24"/>
      <c r="EYB9" s="24"/>
      <c r="EYC9" s="24"/>
      <c r="EYD9" s="24"/>
      <c r="EYE9" s="24"/>
      <c r="EYF9" s="24"/>
      <c r="EYG9" s="24"/>
      <c r="EYH9" s="24"/>
      <c r="EYI9" s="24"/>
      <c r="EYJ9" s="24"/>
      <c r="EYK9" s="24"/>
      <c r="EYL9" s="24"/>
      <c r="EYM9" s="24"/>
      <c r="EYN9" s="24"/>
      <c r="EYO9" s="24"/>
      <c r="EYP9" s="24"/>
      <c r="EYQ9" s="24"/>
      <c r="EYR9" s="24"/>
      <c r="EYS9" s="24"/>
      <c r="EYT9" s="24"/>
      <c r="EYU9" s="24"/>
      <c r="EYV9" s="24"/>
      <c r="EYW9" s="24"/>
      <c r="EYX9" s="24"/>
      <c r="EYY9" s="24"/>
      <c r="EYZ9" s="24"/>
      <c r="EZA9" s="24"/>
      <c r="EZB9" s="24"/>
      <c r="EZC9" s="24"/>
      <c r="EZD9" s="24"/>
      <c r="EZE9" s="24"/>
      <c r="EZF9" s="24"/>
      <c r="EZG9" s="24"/>
      <c r="EZH9" s="24"/>
      <c r="EZI9" s="24"/>
      <c r="EZJ9" s="24"/>
      <c r="EZK9" s="24"/>
      <c r="EZL9" s="24"/>
      <c r="EZM9" s="24"/>
      <c r="EZN9" s="24"/>
      <c r="EZO9" s="24"/>
      <c r="EZP9" s="24"/>
      <c r="EZQ9" s="24"/>
      <c r="EZR9" s="24"/>
      <c r="EZS9" s="24"/>
      <c r="EZT9" s="24"/>
      <c r="EZU9" s="24"/>
      <c r="EZV9" s="24"/>
      <c r="EZW9" s="24"/>
      <c r="EZX9" s="24"/>
      <c r="EZY9" s="24"/>
      <c r="EZZ9" s="24"/>
      <c r="FAA9" s="24"/>
      <c r="FAB9" s="24"/>
      <c r="FAC9" s="24"/>
      <c r="FAD9" s="24"/>
      <c r="FAE9" s="24"/>
      <c r="FAF9" s="24"/>
      <c r="FAG9" s="24"/>
      <c r="FAH9" s="24"/>
      <c r="FAI9" s="24"/>
      <c r="FAJ9" s="24"/>
      <c r="FAK9" s="24"/>
      <c r="FAL9" s="24"/>
      <c r="FAM9" s="24"/>
      <c r="FAN9" s="24"/>
      <c r="FAO9" s="24"/>
      <c r="FAP9" s="24"/>
      <c r="FAQ9" s="24"/>
      <c r="FAR9" s="24"/>
      <c r="FAS9" s="24"/>
      <c r="FAT9" s="24"/>
      <c r="FAU9" s="24"/>
      <c r="FAV9" s="24"/>
      <c r="FAW9" s="24"/>
      <c r="FAX9" s="24"/>
      <c r="FAY9" s="24"/>
      <c r="FAZ9" s="24"/>
      <c r="FBA9" s="24"/>
      <c r="FBB9" s="24"/>
      <c r="FBC9" s="24"/>
      <c r="FBD9" s="24"/>
      <c r="FBE9" s="24"/>
      <c r="FBF9" s="24"/>
      <c r="FBG9" s="24"/>
      <c r="FBH9" s="24"/>
      <c r="FBI9" s="24"/>
      <c r="FBJ9" s="24"/>
      <c r="FBK9" s="24"/>
      <c r="FBL9" s="24"/>
      <c r="FBM9" s="24"/>
      <c r="FBN9" s="24"/>
      <c r="FBO9" s="24"/>
      <c r="FBP9" s="24"/>
      <c r="FBQ9" s="24"/>
      <c r="FBR9" s="24"/>
      <c r="FBS9" s="24"/>
      <c r="FBT9" s="24"/>
      <c r="FBU9" s="24"/>
      <c r="FBV9" s="24"/>
      <c r="FBW9" s="24"/>
      <c r="FBX9" s="24"/>
      <c r="FBY9" s="24"/>
      <c r="FBZ9" s="24"/>
      <c r="FCA9" s="24"/>
      <c r="FCB9" s="24"/>
      <c r="FCC9" s="24"/>
      <c r="FCD9" s="24"/>
      <c r="FCE9" s="24"/>
      <c r="FCF9" s="24"/>
      <c r="FCG9" s="24"/>
      <c r="FCH9" s="24"/>
      <c r="FCI9" s="24"/>
      <c r="FCJ9" s="24"/>
      <c r="FCK9" s="24"/>
      <c r="FCL9" s="24"/>
      <c r="FCM9" s="24"/>
      <c r="FCN9" s="24"/>
      <c r="FCO9" s="24"/>
      <c r="FCP9" s="24"/>
      <c r="FCQ9" s="24"/>
      <c r="FCR9" s="24"/>
      <c r="FCS9" s="24"/>
      <c r="FCT9" s="24"/>
      <c r="FCU9" s="24"/>
      <c r="FCV9" s="24"/>
      <c r="FCW9" s="24"/>
      <c r="FCX9" s="24"/>
      <c r="FCY9" s="24"/>
      <c r="FCZ9" s="24"/>
      <c r="FDA9" s="24"/>
      <c r="FDB9" s="24"/>
      <c r="FDC9" s="24"/>
      <c r="FDD9" s="24"/>
      <c r="FDE9" s="24"/>
      <c r="FDF9" s="24"/>
      <c r="FDG9" s="24"/>
      <c r="FDH9" s="24"/>
      <c r="FDI9" s="24"/>
      <c r="FDJ9" s="24"/>
      <c r="FDK9" s="24"/>
      <c r="FDL9" s="24"/>
      <c r="FDM9" s="24"/>
      <c r="FDN9" s="24"/>
      <c r="FDO9" s="24"/>
      <c r="FDP9" s="24"/>
      <c r="FDQ9" s="24"/>
      <c r="FDR9" s="24"/>
      <c r="FDS9" s="24"/>
      <c r="FDT9" s="24"/>
      <c r="FDU9" s="24"/>
      <c r="FDV9" s="24"/>
      <c r="FDW9" s="24"/>
      <c r="FDX9" s="24"/>
      <c r="FDY9" s="24"/>
      <c r="FDZ9" s="24"/>
      <c r="FEA9" s="24"/>
      <c r="FEB9" s="24"/>
      <c r="FEC9" s="24"/>
      <c r="FED9" s="24"/>
      <c r="FEE9" s="24"/>
      <c r="FEF9" s="24"/>
      <c r="FEG9" s="24"/>
      <c r="FEH9" s="24"/>
      <c r="FEI9" s="24"/>
      <c r="FEJ9" s="24"/>
      <c r="FEK9" s="24"/>
      <c r="FEL9" s="24"/>
      <c r="FEM9" s="24"/>
      <c r="FEN9" s="24"/>
      <c r="FEO9" s="24"/>
      <c r="FEP9" s="24"/>
      <c r="FEQ9" s="24"/>
      <c r="FER9" s="24"/>
      <c r="FES9" s="24"/>
      <c r="FET9" s="24"/>
      <c r="FEU9" s="24"/>
      <c r="FEV9" s="24"/>
      <c r="FEW9" s="24"/>
      <c r="FEX9" s="24"/>
      <c r="FEY9" s="24"/>
      <c r="FEZ9" s="24"/>
      <c r="FFA9" s="24"/>
      <c r="FFB9" s="24"/>
      <c r="FFC9" s="24"/>
      <c r="FFD9" s="24"/>
      <c r="FFE9" s="24"/>
      <c r="FFF9" s="24"/>
      <c r="FFG9" s="24"/>
      <c r="FFH9" s="24"/>
      <c r="FFI9" s="24"/>
      <c r="FFJ9" s="24"/>
      <c r="FFK9" s="24"/>
      <c r="FFL9" s="24"/>
      <c r="FFM9" s="24"/>
      <c r="FFN9" s="24"/>
      <c r="FFO9" s="24"/>
      <c r="FFP9" s="24"/>
      <c r="FFQ9" s="24"/>
      <c r="FFR9" s="24"/>
      <c r="FFS9" s="24"/>
      <c r="FFT9" s="24"/>
      <c r="FFU9" s="24"/>
      <c r="FFV9" s="24"/>
      <c r="FFW9" s="24"/>
      <c r="FFX9" s="24"/>
      <c r="FFY9" s="24"/>
      <c r="FFZ9" s="24"/>
      <c r="FGA9" s="24"/>
      <c r="FGB9" s="24"/>
      <c r="FGC9" s="24"/>
      <c r="FGD9" s="24"/>
      <c r="FGE9" s="24"/>
      <c r="FGF9" s="24"/>
      <c r="FGG9" s="24"/>
      <c r="FGH9" s="24"/>
      <c r="FGI9" s="24"/>
      <c r="FGJ9" s="24"/>
      <c r="FGK9" s="24"/>
      <c r="FGL9" s="24"/>
      <c r="FGM9" s="24"/>
      <c r="FGN9" s="24"/>
      <c r="FGO9" s="24"/>
      <c r="FGP9" s="24"/>
      <c r="FGQ9" s="24"/>
      <c r="FGR9" s="24"/>
      <c r="FGS9" s="24"/>
      <c r="FGT9" s="24"/>
      <c r="FGU9" s="24"/>
      <c r="FGV9" s="24"/>
      <c r="FGW9" s="24"/>
      <c r="FGX9" s="24"/>
      <c r="FGY9" s="24"/>
      <c r="FGZ9" s="24"/>
      <c r="FHA9" s="24"/>
      <c r="FHB9" s="24"/>
      <c r="FHC9" s="24"/>
      <c r="FHD9" s="24"/>
      <c r="FHE9" s="24"/>
      <c r="FHF9" s="24"/>
      <c r="FHG9" s="24"/>
      <c r="FHH9" s="24"/>
      <c r="FHI9" s="24"/>
      <c r="FHJ9" s="24"/>
      <c r="FHK9" s="24"/>
      <c r="FHL9" s="24"/>
      <c r="FHM9" s="24"/>
      <c r="FHN9" s="24"/>
      <c r="FHO9" s="24"/>
      <c r="FHP9" s="24"/>
      <c r="FHQ9" s="24"/>
      <c r="FHR9" s="24"/>
      <c r="FHS9" s="24"/>
      <c r="FHT9" s="24"/>
      <c r="FHU9" s="24"/>
      <c r="FHV9" s="24"/>
      <c r="FHW9" s="24"/>
      <c r="FHX9" s="24"/>
      <c r="FHY9" s="24"/>
      <c r="FHZ9" s="24"/>
      <c r="FIA9" s="24"/>
      <c r="FIB9" s="24"/>
      <c r="FIC9" s="24"/>
      <c r="FID9" s="24"/>
      <c r="FIE9" s="24"/>
      <c r="FIF9" s="24"/>
      <c r="FIG9" s="24"/>
      <c r="FIH9" s="24"/>
      <c r="FII9" s="24"/>
      <c r="FIJ9" s="24"/>
      <c r="FIK9" s="24"/>
      <c r="FIL9" s="24"/>
      <c r="FIM9" s="24"/>
      <c r="FIN9" s="24"/>
      <c r="FIO9" s="24"/>
      <c r="FIP9" s="24"/>
      <c r="FIQ9" s="24"/>
      <c r="FIR9" s="24"/>
      <c r="FIS9" s="24"/>
      <c r="FIT9" s="24"/>
      <c r="FIU9" s="24"/>
      <c r="FIV9" s="24"/>
      <c r="FIW9" s="24"/>
      <c r="FIX9" s="24"/>
      <c r="FIY9" s="24"/>
      <c r="FIZ9" s="24"/>
      <c r="FJA9" s="24"/>
      <c r="FJB9" s="24"/>
      <c r="FJC9" s="24"/>
      <c r="FJD9" s="24"/>
      <c r="FJE9" s="24"/>
      <c r="FJF9" s="24"/>
      <c r="FJG9" s="24"/>
      <c r="FJH9" s="24"/>
      <c r="FJI9" s="24"/>
      <c r="FJJ9" s="24"/>
      <c r="FJK9" s="24"/>
      <c r="FJL9" s="24"/>
      <c r="FJM9" s="24"/>
      <c r="FJN9" s="24"/>
      <c r="FJO9" s="24"/>
      <c r="FJP9" s="24"/>
      <c r="FJQ9" s="24"/>
      <c r="FJR9" s="24"/>
      <c r="FJS9" s="24"/>
      <c r="FJT9" s="24"/>
      <c r="FJU9" s="24"/>
      <c r="FJV9" s="24"/>
      <c r="FJW9" s="24"/>
      <c r="FJX9" s="24"/>
      <c r="FJY9" s="24"/>
      <c r="FJZ9" s="24"/>
      <c r="FKA9" s="24"/>
      <c r="FKB9" s="24"/>
      <c r="FKC9" s="24"/>
      <c r="FKD9" s="24"/>
      <c r="FKE9" s="24"/>
      <c r="FKF9" s="24"/>
      <c r="FKG9" s="24"/>
      <c r="FKH9" s="24"/>
      <c r="FKI9" s="24"/>
      <c r="FKJ9" s="24"/>
      <c r="FKK9" s="24"/>
      <c r="FKL9" s="24"/>
      <c r="FKM9" s="24"/>
      <c r="FKN9" s="24"/>
      <c r="FKO9" s="24"/>
      <c r="FKP9" s="24"/>
      <c r="FKQ9" s="24"/>
      <c r="FKR9" s="24"/>
      <c r="FKS9" s="24"/>
      <c r="FKT9" s="24"/>
      <c r="FKU9" s="24"/>
      <c r="FKV9" s="24"/>
      <c r="FKW9" s="24"/>
      <c r="FKX9" s="24"/>
      <c r="FKY9" s="24"/>
      <c r="FKZ9" s="24"/>
      <c r="FLA9" s="24"/>
      <c r="FLB9" s="24"/>
      <c r="FLC9" s="24"/>
      <c r="FLD9" s="24"/>
      <c r="FLE9" s="24"/>
      <c r="FLF9" s="24"/>
      <c r="FLG9" s="24"/>
      <c r="FLH9" s="24"/>
      <c r="FLI9" s="24"/>
      <c r="FLJ9" s="24"/>
      <c r="FLK9" s="24"/>
      <c r="FLL9" s="24"/>
      <c r="FLM9" s="24"/>
      <c r="FLN9" s="24"/>
      <c r="FLO9" s="24"/>
      <c r="FLP9" s="24"/>
      <c r="FLQ9" s="24"/>
      <c r="FLR9" s="24"/>
      <c r="FLS9" s="24"/>
      <c r="FLT9" s="24"/>
      <c r="FLU9" s="24"/>
      <c r="FLV9" s="24"/>
      <c r="FLW9" s="24"/>
      <c r="FLX9" s="24"/>
      <c r="FLY9" s="24"/>
      <c r="FLZ9" s="24"/>
      <c r="FMA9" s="24"/>
      <c r="FMB9" s="24"/>
      <c r="FMC9" s="24"/>
      <c r="FMD9" s="24"/>
      <c r="FME9" s="24"/>
      <c r="FMF9" s="24"/>
      <c r="FMG9" s="24"/>
      <c r="FMH9" s="24"/>
      <c r="FMI9" s="24"/>
      <c r="FMJ9" s="24"/>
      <c r="FMK9" s="24"/>
      <c r="FML9" s="24"/>
      <c r="FMM9" s="24"/>
      <c r="FMN9" s="24"/>
      <c r="FMO9" s="24"/>
      <c r="FMP9" s="24"/>
      <c r="FMQ9" s="24"/>
      <c r="FMR9" s="24"/>
      <c r="FMS9" s="24"/>
      <c r="FMT9" s="24"/>
      <c r="FMU9" s="24"/>
      <c r="FMV9" s="24"/>
      <c r="FMW9" s="24"/>
      <c r="FMX9" s="24"/>
      <c r="FMY9" s="24"/>
      <c r="FMZ9" s="24"/>
      <c r="FNA9" s="24"/>
      <c r="FNB9" s="24"/>
      <c r="FNC9" s="24"/>
      <c r="FND9" s="24"/>
      <c r="FNE9" s="24"/>
      <c r="FNF9" s="24"/>
      <c r="FNG9" s="24"/>
      <c r="FNH9" s="24"/>
      <c r="FNI9" s="24"/>
      <c r="FNJ9" s="24"/>
      <c r="FNK9" s="24"/>
      <c r="FNL9" s="24"/>
      <c r="FNM9" s="24"/>
      <c r="FNN9" s="24"/>
      <c r="FNO9" s="24"/>
      <c r="FNP9" s="24"/>
      <c r="FNQ9" s="24"/>
      <c r="FNR9" s="24"/>
      <c r="FNS9" s="24"/>
      <c r="FNT9" s="24"/>
      <c r="FNU9" s="24"/>
      <c r="FNV9" s="24"/>
      <c r="FNW9" s="24"/>
      <c r="FNX9" s="24"/>
      <c r="FNY9" s="24"/>
      <c r="FNZ9" s="24"/>
      <c r="FOA9" s="24"/>
      <c r="FOB9" s="24"/>
      <c r="FOC9" s="24"/>
      <c r="FOD9" s="24"/>
      <c r="FOE9" s="24"/>
      <c r="FOF9" s="24"/>
      <c r="FOG9" s="24"/>
      <c r="FOH9" s="24"/>
      <c r="FOI9" s="24"/>
      <c r="FOJ9" s="24"/>
      <c r="FOK9" s="24"/>
      <c r="FOL9" s="24"/>
      <c r="FOM9" s="24"/>
      <c r="FON9" s="24"/>
      <c r="FOO9" s="24"/>
      <c r="FOP9" s="24"/>
      <c r="FOQ9" s="24"/>
      <c r="FOR9" s="24"/>
      <c r="FOS9" s="24"/>
      <c r="FOT9" s="24"/>
      <c r="FOU9" s="24"/>
      <c r="FOV9" s="24"/>
      <c r="FOW9" s="24"/>
      <c r="FOX9" s="24"/>
      <c r="FOY9" s="24"/>
      <c r="FOZ9" s="24"/>
      <c r="FPA9" s="24"/>
      <c r="FPB9" s="24"/>
      <c r="FPC9" s="24"/>
      <c r="FPD9" s="24"/>
      <c r="FPE9" s="24"/>
      <c r="FPF9" s="24"/>
      <c r="FPG9" s="24"/>
      <c r="FPH9" s="24"/>
      <c r="FPI9" s="24"/>
      <c r="FPJ9" s="24"/>
      <c r="FPK9" s="24"/>
      <c r="FPL9" s="24"/>
      <c r="FPM9" s="24"/>
      <c r="FPN9" s="24"/>
      <c r="FPO9" s="24"/>
      <c r="FPP9" s="24"/>
      <c r="FPQ9" s="24"/>
      <c r="FPR9" s="24"/>
      <c r="FPS9" s="24"/>
      <c r="FPT9" s="24"/>
      <c r="FPU9" s="24"/>
      <c r="FPV9" s="24"/>
      <c r="FPW9" s="24"/>
      <c r="FPX9" s="24"/>
      <c r="FPY9" s="24"/>
      <c r="FPZ9" s="24"/>
      <c r="FQA9" s="24"/>
      <c r="FQB9" s="24"/>
      <c r="FQC9" s="24"/>
      <c r="FQD9" s="24"/>
      <c r="FQE9" s="24"/>
      <c r="FQF9" s="24"/>
      <c r="FQG9" s="24"/>
      <c r="FQH9" s="24"/>
      <c r="FQI9" s="24"/>
      <c r="FQJ9" s="24"/>
      <c r="FQK9" s="24"/>
      <c r="FQL9" s="24"/>
      <c r="FQM9" s="24"/>
      <c r="FQN9" s="24"/>
      <c r="FQO9" s="24"/>
      <c r="FQP9" s="24"/>
      <c r="FQQ9" s="24"/>
      <c r="FQR9" s="24"/>
      <c r="FQS9" s="24"/>
      <c r="FQT9" s="24"/>
      <c r="FQU9" s="24"/>
      <c r="FQV9" s="24"/>
      <c r="FQW9" s="24"/>
      <c r="FQX9" s="24"/>
      <c r="FQY9" s="24"/>
      <c r="FQZ9" s="24"/>
      <c r="FRA9" s="24"/>
      <c r="FRB9" s="24"/>
      <c r="FRC9" s="24"/>
      <c r="FRD9" s="24"/>
      <c r="FRE9" s="24"/>
      <c r="FRF9" s="24"/>
      <c r="FRG9" s="24"/>
      <c r="FRH9" s="24"/>
      <c r="FRI9" s="24"/>
      <c r="FRJ9" s="24"/>
      <c r="FRK9" s="24"/>
      <c r="FRL9" s="24"/>
      <c r="FRM9" s="24"/>
      <c r="FRN9" s="24"/>
      <c r="FRO9" s="24"/>
      <c r="FRP9" s="24"/>
      <c r="FRQ9" s="24"/>
      <c r="FRR9" s="24"/>
      <c r="FRS9" s="24"/>
      <c r="FRT9" s="24"/>
      <c r="FRU9" s="24"/>
      <c r="FRV9" s="24"/>
      <c r="FRW9" s="24"/>
      <c r="FRX9" s="24"/>
      <c r="FRY9" s="24"/>
      <c r="FRZ9" s="24"/>
      <c r="FSA9" s="24"/>
      <c r="FSB9" s="24"/>
      <c r="FSC9" s="24"/>
      <c r="FSD9" s="24"/>
      <c r="FSE9" s="24"/>
      <c r="FSF9" s="24"/>
      <c r="FSG9" s="24"/>
      <c r="FSH9" s="24"/>
      <c r="FSI9" s="24"/>
      <c r="FSJ9" s="24"/>
      <c r="FSK9" s="24"/>
      <c r="FSL9" s="24"/>
      <c r="FSM9" s="24"/>
      <c r="FSN9" s="24"/>
      <c r="FSO9" s="24"/>
      <c r="FSP9" s="24"/>
      <c r="FSQ9" s="24"/>
      <c r="FSR9" s="24"/>
      <c r="FSS9" s="24"/>
      <c r="FST9" s="24"/>
      <c r="FSU9" s="24"/>
      <c r="FSV9" s="24"/>
      <c r="FSW9" s="24"/>
      <c r="FSX9" s="24"/>
      <c r="FSY9" s="24"/>
      <c r="FSZ9" s="24"/>
      <c r="FTA9" s="24"/>
      <c r="FTB9" s="24"/>
      <c r="FTC9" s="24"/>
      <c r="FTD9" s="24"/>
      <c r="FTE9" s="24"/>
      <c r="FTF9" s="24"/>
      <c r="FTG9" s="24"/>
      <c r="FTH9" s="24"/>
      <c r="FTI9" s="24"/>
      <c r="FTJ9" s="24"/>
      <c r="FTK9" s="24"/>
      <c r="FTL9" s="24"/>
      <c r="FTM9" s="24"/>
      <c r="FTN9" s="24"/>
      <c r="FTO9" s="24"/>
      <c r="FTP9" s="24"/>
      <c r="FTQ9" s="24"/>
      <c r="FTR9" s="24"/>
      <c r="FTS9" s="24"/>
      <c r="FTT9" s="24"/>
      <c r="FTU9" s="24"/>
      <c r="FTV9" s="24"/>
      <c r="FTW9" s="24"/>
      <c r="FTX9" s="24"/>
      <c r="FTY9" s="24"/>
      <c r="FTZ9" s="24"/>
      <c r="FUA9" s="24"/>
      <c r="FUB9" s="24"/>
      <c r="FUC9" s="24"/>
      <c r="FUD9" s="24"/>
      <c r="FUE9" s="24"/>
      <c r="FUF9" s="24"/>
      <c r="FUG9" s="24"/>
      <c r="FUH9" s="24"/>
      <c r="FUI9" s="24"/>
      <c r="FUJ9" s="24"/>
      <c r="FUK9" s="24"/>
      <c r="FUL9" s="24"/>
      <c r="FUM9" s="24"/>
      <c r="FUN9" s="24"/>
      <c r="FUO9" s="24"/>
      <c r="FUP9" s="24"/>
      <c r="FUQ9" s="24"/>
      <c r="FUR9" s="24"/>
      <c r="FUS9" s="24"/>
      <c r="FUT9" s="24"/>
      <c r="FUU9" s="24"/>
      <c r="FUV9" s="24"/>
      <c r="FUW9" s="24"/>
      <c r="FUX9" s="24"/>
      <c r="FUY9" s="24"/>
      <c r="FUZ9" s="24"/>
      <c r="FVA9" s="24"/>
      <c r="FVB9" s="24"/>
      <c r="FVC9" s="24"/>
      <c r="FVD9" s="24"/>
      <c r="FVE9" s="24"/>
      <c r="FVF9" s="24"/>
      <c r="FVG9" s="24"/>
      <c r="FVH9" s="24"/>
      <c r="FVI9" s="24"/>
      <c r="FVJ9" s="24"/>
      <c r="FVK9" s="24"/>
      <c r="FVL9" s="24"/>
      <c r="FVM9" s="24"/>
      <c r="FVN9" s="24"/>
      <c r="FVO9" s="24"/>
      <c r="FVP9" s="24"/>
      <c r="FVQ9" s="24"/>
      <c r="FVR9" s="24"/>
      <c r="FVS9" s="24"/>
      <c r="FVT9" s="24"/>
      <c r="FVU9" s="24"/>
      <c r="FVV9" s="24"/>
      <c r="FVW9" s="24"/>
      <c r="FVX9" s="24"/>
      <c r="FVY9" s="24"/>
      <c r="FVZ9" s="24"/>
      <c r="FWA9" s="24"/>
      <c r="FWB9" s="24"/>
      <c r="FWC9" s="24"/>
      <c r="FWD9" s="24"/>
      <c r="FWE9" s="24"/>
      <c r="FWF9" s="24"/>
      <c r="FWG9" s="24"/>
      <c r="FWH9" s="24"/>
      <c r="FWI9" s="24"/>
      <c r="FWJ9" s="24"/>
      <c r="FWK9" s="24"/>
      <c r="FWL9" s="24"/>
      <c r="FWM9" s="24"/>
      <c r="FWN9" s="24"/>
      <c r="FWO9" s="24"/>
      <c r="FWP9" s="24"/>
      <c r="FWQ9" s="24"/>
      <c r="FWR9" s="24"/>
      <c r="FWS9" s="24"/>
      <c r="FWT9" s="24"/>
      <c r="FWU9" s="24"/>
      <c r="FWV9" s="24"/>
      <c r="FWW9" s="24"/>
      <c r="FWX9" s="24"/>
      <c r="FWY9" s="24"/>
      <c r="FWZ9" s="24"/>
      <c r="FXA9" s="24"/>
      <c r="FXB9" s="24"/>
      <c r="FXC9" s="24"/>
      <c r="FXD9" s="24"/>
      <c r="FXE9" s="24"/>
      <c r="FXF9" s="24"/>
      <c r="FXG9" s="24"/>
      <c r="FXH9" s="24"/>
      <c r="FXI9" s="24"/>
      <c r="FXJ9" s="24"/>
      <c r="FXK9" s="24"/>
      <c r="FXL9" s="24"/>
      <c r="FXM9" s="24"/>
      <c r="FXN9" s="24"/>
      <c r="FXO9" s="24"/>
      <c r="FXP9" s="24"/>
      <c r="FXQ9" s="24"/>
      <c r="FXR9" s="24"/>
      <c r="FXS9" s="24"/>
      <c r="FXT9" s="24"/>
      <c r="FXU9" s="24"/>
      <c r="FXV9" s="24"/>
      <c r="FXW9" s="24"/>
      <c r="FXX9" s="24"/>
      <c r="FXY9" s="24"/>
      <c r="FXZ9" s="24"/>
      <c r="FYA9" s="24"/>
      <c r="FYB9" s="24"/>
      <c r="FYC9" s="24"/>
      <c r="FYD9" s="24"/>
      <c r="FYE9" s="24"/>
      <c r="FYF9" s="24"/>
      <c r="FYG9" s="24"/>
      <c r="FYH9" s="24"/>
      <c r="FYI9" s="24"/>
      <c r="FYJ9" s="24"/>
      <c r="FYK9" s="24"/>
      <c r="FYL9" s="24"/>
      <c r="FYM9" s="24"/>
      <c r="FYN9" s="24"/>
      <c r="FYO9" s="24"/>
      <c r="FYP9" s="24"/>
      <c r="FYQ9" s="24"/>
      <c r="FYR9" s="24"/>
      <c r="FYS9" s="24"/>
      <c r="FYT9" s="24"/>
      <c r="FYU9" s="24"/>
      <c r="FYV9" s="24"/>
      <c r="FYW9" s="24"/>
      <c r="FYX9" s="24"/>
      <c r="FYY9" s="24"/>
      <c r="FYZ9" s="24"/>
      <c r="FZA9" s="24"/>
      <c r="FZB9" s="24"/>
      <c r="FZC9" s="24"/>
      <c r="FZD9" s="24"/>
      <c r="FZE9" s="24"/>
      <c r="FZF9" s="24"/>
      <c r="FZG9" s="24"/>
      <c r="FZH9" s="24"/>
      <c r="FZI9" s="24"/>
      <c r="FZJ9" s="24"/>
      <c r="FZK9" s="24"/>
      <c r="FZL9" s="24"/>
      <c r="FZM9" s="24"/>
      <c r="FZN9" s="24"/>
      <c r="FZO9" s="24"/>
      <c r="FZP9" s="24"/>
      <c r="FZQ9" s="24"/>
      <c r="FZR9" s="24"/>
      <c r="FZS9" s="24"/>
      <c r="FZT9" s="24"/>
      <c r="FZU9" s="24"/>
      <c r="FZV9" s="24"/>
      <c r="FZW9" s="24"/>
      <c r="FZX9" s="24"/>
      <c r="FZY9" s="24"/>
      <c r="FZZ9" s="24"/>
      <c r="GAA9" s="24"/>
      <c r="GAB9" s="24"/>
      <c r="GAC9" s="24"/>
      <c r="GAD9" s="24"/>
      <c r="GAE9" s="24"/>
      <c r="GAF9" s="24"/>
      <c r="GAG9" s="24"/>
      <c r="GAH9" s="24"/>
      <c r="GAI9" s="24"/>
      <c r="GAJ9" s="24"/>
      <c r="GAK9" s="24"/>
      <c r="GAL9" s="24"/>
      <c r="GAM9" s="24"/>
      <c r="GAN9" s="24"/>
      <c r="GAO9" s="24"/>
      <c r="GAP9" s="24"/>
      <c r="GAQ9" s="24"/>
      <c r="GAR9" s="24"/>
      <c r="GAS9" s="24"/>
      <c r="GAT9" s="24"/>
      <c r="GAU9" s="24"/>
      <c r="GAV9" s="24"/>
      <c r="GAW9" s="24"/>
      <c r="GAX9" s="24"/>
      <c r="GAY9" s="24"/>
      <c r="GAZ9" s="24"/>
      <c r="GBA9" s="24"/>
      <c r="GBB9" s="24"/>
      <c r="GBC9" s="24"/>
      <c r="GBD9" s="24"/>
      <c r="GBE9" s="24"/>
      <c r="GBF9" s="24"/>
      <c r="GBG9" s="24"/>
      <c r="GBH9" s="24"/>
      <c r="GBI9" s="24"/>
      <c r="GBJ9" s="24"/>
      <c r="GBK9" s="24"/>
      <c r="GBL9" s="24"/>
      <c r="GBM9" s="24"/>
      <c r="GBN9" s="24"/>
      <c r="GBO9" s="24"/>
      <c r="GBP9" s="24"/>
      <c r="GBQ9" s="24"/>
      <c r="GBR9" s="24"/>
      <c r="GBS9" s="24"/>
      <c r="GBT9" s="24"/>
      <c r="GBU9" s="24"/>
      <c r="GBV9" s="24"/>
      <c r="GBW9" s="24"/>
      <c r="GBX9" s="24"/>
      <c r="GBY9" s="24"/>
      <c r="GBZ9" s="24"/>
      <c r="GCA9" s="24"/>
      <c r="GCB9" s="24"/>
      <c r="GCC9" s="24"/>
      <c r="GCD9" s="24"/>
      <c r="GCE9" s="24"/>
      <c r="GCF9" s="24"/>
      <c r="GCG9" s="24"/>
      <c r="GCH9" s="24"/>
      <c r="GCI9" s="24"/>
      <c r="GCJ9" s="24"/>
      <c r="GCK9" s="24"/>
      <c r="GCL9" s="24"/>
      <c r="GCM9" s="24"/>
      <c r="GCN9" s="24"/>
      <c r="GCO9" s="24"/>
      <c r="GCP9" s="24"/>
      <c r="GCQ9" s="24"/>
      <c r="GCR9" s="24"/>
      <c r="GCS9" s="24"/>
      <c r="GCT9" s="24"/>
      <c r="GCU9" s="24"/>
      <c r="GCV9" s="24"/>
      <c r="GCW9" s="24"/>
      <c r="GCX9" s="24"/>
      <c r="GCY9" s="24"/>
      <c r="GCZ9" s="24"/>
      <c r="GDA9" s="24"/>
      <c r="GDB9" s="24"/>
      <c r="GDC9" s="24"/>
      <c r="GDD9" s="24"/>
      <c r="GDE9" s="24"/>
      <c r="GDF9" s="24"/>
      <c r="GDG9" s="24"/>
      <c r="GDH9" s="24"/>
      <c r="GDI9" s="24"/>
      <c r="GDJ9" s="24"/>
      <c r="GDK9" s="24"/>
      <c r="GDL9" s="24"/>
      <c r="GDM9" s="24"/>
      <c r="GDN9" s="24"/>
      <c r="GDO9" s="24"/>
      <c r="GDP9" s="24"/>
      <c r="GDQ9" s="24"/>
      <c r="GDR9" s="24"/>
      <c r="GDS9" s="24"/>
      <c r="GDT9" s="24"/>
      <c r="GDU9" s="24"/>
      <c r="GDV9" s="24"/>
      <c r="GDW9" s="24"/>
      <c r="GDX9" s="24"/>
      <c r="GDY9" s="24"/>
      <c r="GDZ9" s="24"/>
      <c r="GEA9" s="24"/>
      <c r="GEB9" s="24"/>
      <c r="GEC9" s="24"/>
      <c r="GED9" s="24"/>
      <c r="GEE9" s="24"/>
      <c r="GEF9" s="24"/>
      <c r="GEG9" s="24"/>
      <c r="GEH9" s="24"/>
      <c r="GEI9" s="24"/>
      <c r="GEJ9" s="24"/>
      <c r="GEK9" s="24"/>
      <c r="GEL9" s="24"/>
      <c r="GEM9" s="24"/>
      <c r="GEN9" s="24"/>
      <c r="GEO9" s="24"/>
      <c r="GEP9" s="24"/>
      <c r="GEQ9" s="24"/>
      <c r="GER9" s="24"/>
      <c r="GES9" s="24"/>
      <c r="GET9" s="24"/>
      <c r="GEU9" s="24"/>
      <c r="GEV9" s="24"/>
      <c r="GEW9" s="24"/>
      <c r="GEX9" s="24"/>
      <c r="GEY9" s="24"/>
      <c r="GEZ9" s="24"/>
      <c r="GFA9" s="24"/>
      <c r="GFB9" s="24"/>
      <c r="GFC9" s="24"/>
      <c r="GFD9" s="24"/>
      <c r="GFE9" s="24"/>
      <c r="GFF9" s="24"/>
      <c r="GFG9" s="24"/>
      <c r="GFH9" s="24"/>
      <c r="GFI9" s="24"/>
      <c r="GFJ9" s="24"/>
      <c r="GFK9" s="24"/>
      <c r="GFL9" s="24"/>
      <c r="GFM9" s="24"/>
      <c r="GFN9" s="24"/>
      <c r="GFO9" s="24"/>
      <c r="GFP9" s="24"/>
      <c r="GFQ9" s="24"/>
      <c r="GFR9" s="24"/>
      <c r="GFS9" s="24"/>
      <c r="GFT9" s="24"/>
      <c r="GFU9" s="24"/>
      <c r="GFV9" s="24"/>
      <c r="GFW9" s="24"/>
      <c r="GFX9" s="24"/>
      <c r="GFY9" s="24"/>
      <c r="GFZ9" s="24"/>
      <c r="GGA9" s="24"/>
      <c r="GGB9" s="24"/>
      <c r="GGC9" s="24"/>
      <c r="GGD9" s="24"/>
      <c r="GGE9" s="24"/>
      <c r="GGF9" s="24"/>
      <c r="GGG9" s="24"/>
      <c r="GGH9" s="24"/>
      <c r="GGI9" s="24"/>
      <c r="GGJ9" s="24"/>
      <c r="GGK9" s="24"/>
      <c r="GGL9" s="24"/>
      <c r="GGM9" s="24"/>
      <c r="GGN9" s="24"/>
      <c r="GGO9" s="24"/>
      <c r="GGP9" s="24"/>
      <c r="GGQ9" s="24"/>
      <c r="GGR9" s="24"/>
      <c r="GGS9" s="24"/>
      <c r="GGT9" s="24"/>
      <c r="GGU9" s="24"/>
      <c r="GGV9" s="24"/>
      <c r="GGW9" s="24"/>
      <c r="GGX9" s="24"/>
      <c r="GGY9" s="24"/>
      <c r="GGZ9" s="24"/>
      <c r="GHA9" s="24"/>
      <c r="GHB9" s="24"/>
      <c r="GHC9" s="24"/>
      <c r="GHD9" s="24"/>
      <c r="GHE9" s="24"/>
      <c r="GHF9" s="24"/>
      <c r="GHG9" s="24"/>
      <c r="GHH9" s="24"/>
      <c r="GHI9" s="24"/>
      <c r="GHJ9" s="24"/>
      <c r="GHK9" s="24"/>
      <c r="GHL9" s="24"/>
      <c r="GHM9" s="24"/>
      <c r="GHN9" s="24"/>
      <c r="GHO9" s="24"/>
      <c r="GHP9" s="24"/>
      <c r="GHQ9" s="24"/>
      <c r="GHR9" s="24"/>
      <c r="GHS9" s="24"/>
      <c r="GHT9" s="24"/>
      <c r="GHU9" s="24"/>
      <c r="GHV9" s="24"/>
      <c r="GHW9" s="24"/>
      <c r="GHX9" s="24"/>
      <c r="GHY9" s="24"/>
      <c r="GHZ9" s="24"/>
      <c r="GIA9" s="24"/>
      <c r="GIB9" s="24"/>
      <c r="GIC9" s="24"/>
      <c r="GID9" s="24"/>
      <c r="GIE9" s="24"/>
      <c r="GIF9" s="24"/>
      <c r="GIG9" s="24"/>
      <c r="GIH9" s="24"/>
      <c r="GII9" s="24"/>
      <c r="GIJ9" s="24"/>
      <c r="GIK9" s="24"/>
      <c r="GIL9" s="24"/>
      <c r="GIM9" s="24"/>
      <c r="GIN9" s="24"/>
      <c r="GIO9" s="24"/>
      <c r="GIP9" s="24"/>
      <c r="GIQ9" s="24"/>
      <c r="GIR9" s="24"/>
      <c r="GIS9" s="24"/>
      <c r="GIT9" s="24"/>
      <c r="GIU9" s="24"/>
      <c r="GIV9" s="24"/>
      <c r="GIW9" s="24"/>
      <c r="GIX9" s="24"/>
      <c r="GIY9" s="24"/>
      <c r="GIZ9" s="24"/>
      <c r="GJA9" s="24"/>
      <c r="GJB9" s="24"/>
      <c r="GJC9" s="24"/>
      <c r="GJD9" s="24"/>
      <c r="GJE9" s="24"/>
      <c r="GJF9" s="24"/>
      <c r="GJG9" s="24"/>
      <c r="GJH9" s="24"/>
      <c r="GJI9" s="24"/>
      <c r="GJJ9" s="24"/>
      <c r="GJK9" s="24"/>
      <c r="GJL9" s="24"/>
      <c r="GJM9" s="24"/>
      <c r="GJN9" s="24"/>
      <c r="GJO9" s="24"/>
      <c r="GJP9" s="24"/>
      <c r="GJQ9" s="24"/>
      <c r="GJR9" s="24"/>
      <c r="GJS9" s="24"/>
      <c r="GJT9" s="24"/>
      <c r="GJU9" s="24"/>
      <c r="GJV9" s="24"/>
      <c r="GJW9" s="24"/>
      <c r="GJX9" s="24"/>
      <c r="GJY9" s="24"/>
      <c r="GJZ9" s="24"/>
      <c r="GKA9" s="24"/>
      <c r="GKB9" s="24"/>
      <c r="GKC9" s="24"/>
      <c r="GKD9" s="24"/>
      <c r="GKE9" s="24"/>
      <c r="GKF9" s="24"/>
      <c r="GKG9" s="24"/>
      <c r="GKH9" s="24"/>
      <c r="GKI9" s="24"/>
      <c r="GKJ9" s="24"/>
      <c r="GKK9" s="24"/>
      <c r="GKL9" s="24"/>
      <c r="GKM9" s="24"/>
      <c r="GKN9" s="24"/>
      <c r="GKO9" s="24"/>
      <c r="GKP9" s="24"/>
      <c r="GKQ9" s="24"/>
      <c r="GKR9" s="24"/>
      <c r="GKS9" s="24"/>
      <c r="GKT9" s="24"/>
      <c r="GKU9" s="24"/>
      <c r="GKV9" s="24"/>
      <c r="GKW9" s="24"/>
      <c r="GKX9" s="24"/>
      <c r="GKY9" s="24"/>
      <c r="GKZ9" s="24"/>
      <c r="GLA9" s="24"/>
      <c r="GLB9" s="24"/>
      <c r="GLC9" s="24"/>
      <c r="GLD9" s="24"/>
      <c r="GLE9" s="24"/>
      <c r="GLF9" s="24"/>
      <c r="GLG9" s="24"/>
      <c r="GLH9" s="24"/>
      <c r="GLI9" s="24"/>
      <c r="GLJ9" s="24"/>
      <c r="GLK9" s="24"/>
      <c r="GLL9" s="24"/>
      <c r="GLM9" s="24"/>
      <c r="GLN9" s="24"/>
      <c r="GLO9" s="24"/>
      <c r="GLP9" s="24"/>
      <c r="GLQ9" s="24"/>
      <c r="GLR9" s="24"/>
      <c r="GLS9" s="24"/>
      <c r="GLT9" s="24"/>
      <c r="GLU9" s="24"/>
      <c r="GLV9" s="24"/>
      <c r="GLW9" s="24"/>
      <c r="GLX9" s="24"/>
      <c r="GLY9" s="24"/>
      <c r="GLZ9" s="24"/>
      <c r="GMA9" s="24"/>
      <c r="GMB9" s="24"/>
      <c r="GMC9" s="24"/>
      <c r="GMD9" s="24"/>
      <c r="GME9" s="24"/>
      <c r="GMF9" s="24"/>
      <c r="GMG9" s="24"/>
      <c r="GMH9" s="24"/>
      <c r="GMI9" s="24"/>
      <c r="GMJ9" s="24"/>
      <c r="GMK9" s="24"/>
      <c r="GML9" s="24"/>
      <c r="GMM9" s="24"/>
      <c r="GMN9" s="24"/>
      <c r="GMO9" s="24"/>
      <c r="GMP9" s="24"/>
      <c r="GMQ9" s="24"/>
      <c r="GMR9" s="24"/>
      <c r="GMS9" s="24"/>
      <c r="GMT9" s="24"/>
      <c r="GMU9" s="24"/>
      <c r="GMV9" s="24"/>
      <c r="GMW9" s="24"/>
      <c r="GMX9" s="24"/>
      <c r="GMY9" s="24"/>
      <c r="GMZ9" s="24"/>
      <c r="GNA9" s="24"/>
      <c r="GNB9" s="24"/>
      <c r="GNC9" s="24"/>
      <c r="GND9" s="24"/>
      <c r="GNE9" s="24"/>
      <c r="GNF9" s="24"/>
      <c r="GNG9" s="24"/>
      <c r="GNH9" s="24"/>
      <c r="GNI9" s="24"/>
      <c r="GNJ9" s="24"/>
      <c r="GNK9" s="24"/>
      <c r="GNL9" s="24"/>
      <c r="GNM9" s="24"/>
      <c r="GNN9" s="24"/>
      <c r="GNO9" s="24"/>
      <c r="GNP9" s="24"/>
      <c r="GNQ9" s="24"/>
      <c r="GNR9" s="24"/>
      <c r="GNS9" s="24"/>
      <c r="GNT9" s="24"/>
      <c r="GNU9" s="24"/>
      <c r="GNV9" s="24"/>
      <c r="GNW9" s="24"/>
      <c r="GNX9" s="24"/>
      <c r="GNY9" s="24"/>
      <c r="GNZ9" s="24"/>
      <c r="GOA9" s="24"/>
      <c r="GOB9" s="24"/>
      <c r="GOC9" s="24"/>
      <c r="GOD9" s="24"/>
      <c r="GOE9" s="24"/>
      <c r="GOF9" s="24"/>
      <c r="GOG9" s="24"/>
      <c r="GOH9" s="24"/>
      <c r="GOI9" s="24"/>
      <c r="GOJ9" s="24"/>
      <c r="GOK9" s="24"/>
      <c r="GOL9" s="24"/>
      <c r="GOM9" s="24"/>
      <c r="GON9" s="24"/>
      <c r="GOO9" s="24"/>
      <c r="GOP9" s="24"/>
      <c r="GOQ9" s="24"/>
      <c r="GOR9" s="24"/>
      <c r="GOS9" s="24"/>
      <c r="GOT9" s="24"/>
      <c r="GOU9" s="24"/>
      <c r="GOV9" s="24"/>
      <c r="GOW9" s="24"/>
      <c r="GOX9" s="24"/>
      <c r="GOY9" s="24"/>
      <c r="GOZ9" s="24"/>
      <c r="GPA9" s="24"/>
      <c r="GPB9" s="24"/>
      <c r="GPC9" s="24"/>
      <c r="GPD9" s="24"/>
      <c r="GPE9" s="24"/>
      <c r="GPF9" s="24"/>
      <c r="GPG9" s="24"/>
      <c r="GPH9" s="24"/>
      <c r="GPI9" s="24"/>
      <c r="GPJ9" s="24"/>
      <c r="GPK9" s="24"/>
      <c r="GPL9" s="24"/>
      <c r="GPM9" s="24"/>
      <c r="GPN9" s="24"/>
      <c r="GPO9" s="24"/>
      <c r="GPP9" s="24"/>
      <c r="GPQ9" s="24"/>
      <c r="GPR9" s="24"/>
      <c r="GPS9" s="24"/>
      <c r="GPT9" s="24"/>
      <c r="GPU9" s="24"/>
      <c r="GPV9" s="24"/>
      <c r="GPW9" s="24"/>
      <c r="GPX9" s="24"/>
      <c r="GPY9" s="24"/>
      <c r="GPZ9" s="24"/>
      <c r="GQA9" s="24"/>
      <c r="GQB9" s="24"/>
      <c r="GQC9" s="24"/>
      <c r="GQD9" s="24"/>
      <c r="GQE9" s="24"/>
      <c r="GQF9" s="24"/>
      <c r="GQG9" s="24"/>
      <c r="GQH9" s="24"/>
      <c r="GQI9" s="24"/>
      <c r="GQJ9" s="24"/>
      <c r="GQK9" s="24"/>
      <c r="GQL9" s="24"/>
      <c r="GQM9" s="24"/>
      <c r="GQN9" s="24"/>
      <c r="GQO9" s="24"/>
      <c r="GQP9" s="24"/>
      <c r="GQQ9" s="24"/>
      <c r="GQR9" s="24"/>
      <c r="GQS9" s="24"/>
      <c r="GQT9" s="24"/>
      <c r="GQU9" s="24"/>
      <c r="GQV9" s="24"/>
      <c r="GQW9" s="24"/>
      <c r="GQX9" s="24"/>
      <c r="GQY9" s="24"/>
      <c r="GQZ9" s="24"/>
      <c r="GRA9" s="24"/>
      <c r="GRB9" s="24"/>
      <c r="GRC9" s="24"/>
      <c r="GRD9" s="24"/>
      <c r="GRE9" s="24"/>
      <c r="GRF9" s="24"/>
      <c r="GRG9" s="24"/>
      <c r="GRH9" s="24"/>
      <c r="GRI9" s="24"/>
      <c r="GRJ9" s="24"/>
      <c r="GRK9" s="24"/>
      <c r="GRL9" s="24"/>
      <c r="GRM9" s="24"/>
      <c r="GRN9" s="24"/>
      <c r="GRO9" s="24"/>
      <c r="GRP9" s="24"/>
      <c r="GRQ9" s="24"/>
      <c r="GRR9" s="24"/>
      <c r="GRS9" s="24"/>
      <c r="GRT9" s="24"/>
      <c r="GRU9" s="24"/>
      <c r="GRV9" s="24"/>
      <c r="GRW9" s="24"/>
      <c r="GRX9" s="24"/>
      <c r="GRY9" s="24"/>
      <c r="GRZ9" s="24"/>
      <c r="GSA9" s="24"/>
      <c r="GSB9" s="24"/>
      <c r="GSC9" s="24"/>
      <c r="GSD9" s="24"/>
      <c r="GSE9" s="24"/>
      <c r="GSF9" s="24"/>
      <c r="GSG9" s="24"/>
      <c r="GSH9" s="24"/>
      <c r="GSI9" s="24"/>
      <c r="GSJ9" s="24"/>
      <c r="GSK9" s="24"/>
      <c r="GSL9" s="24"/>
      <c r="GSM9" s="24"/>
      <c r="GSN9" s="24"/>
      <c r="GSO9" s="24"/>
      <c r="GSP9" s="24"/>
      <c r="GSQ9" s="24"/>
      <c r="GSR9" s="24"/>
      <c r="GSS9" s="24"/>
      <c r="GST9" s="24"/>
      <c r="GSU9" s="24"/>
      <c r="GSV9" s="24"/>
      <c r="GSW9" s="24"/>
      <c r="GSX9" s="24"/>
      <c r="GSY9" s="24"/>
      <c r="GSZ9" s="24"/>
      <c r="GTA9" s="24"/>
      <c r="GTB9" s="24"/>
      <c r="GTC9" s="24"/>
      <c r="GTD9" s="24"/>
      <c r="GTE9" s="24"/>
      <c r="GTF9" s="24"/>
      <c r="GTG9" s="24"/>
      <c r="GTH9" s="24"/>
      <c r="GTI9" s="24"/>
      <c r="GTJ9" s="24"/>
      <c r="GTK9" s="24"/>
      <c r="GTL9" s="24"/>
      <c r="GTM9" s="24"/>
      <c r="GTN9" s="24"/>
      <c r="GTO9" s="24"/>
      <c r="GTP9" s="24"/>
      <c r="GTQ9" s="24"/>
      <c r="GTR9" s="24"/>
      <c r="GTS9" s="24"/>
      <c r="GTT9" s="24"/>
      <c r="GTU9" s="24"/>
      <c r="GTV9" s="24"/>
      <c r="GTW9" s="24"/>
      <c r="GTX9" s="24"/>
      <c r="GTY9" s="24"/>
      <c r="GTZ9" s="24"/>
      <c r="GUA9" s="24"/>
      <c r="GUB9" s="24"/>
      <c r="GUC9" s="24"/>
      <c r="GUD9" s="24"/>
      <c r="GUE9" s="24"/>
      <c r="GUF9" s="24"/>
      <c r="GUG9" s="24"/>
      <c r="GUH9" s="24"/>
      <c r="GUI9" s="24"/>
      <c r="GUJ9" s="24"/>
      <c r="GUK9" s="24"/>
      <c r="GUL9" s="24"/>
      <c r="GUM9" s="24"/>
      <c r="GUN9" s="24"/>
      <c r="GUO9" s="24"/>
      <c r="GUP9" s="24"/>
      <c r="GUQ9" s="24"/>
      <c r="GUR9" s="24"/>
      <c r="GUS9" s="24"/>
      <c r="GUT9" s="24"/>
      <c r="GUU9" s="24"/>
      <c r="GUV9" s="24"/>
      <c r="GUW9" s="24"/>
      <c r="GUX9" s="24"/>
      <c r="GUY9" s="24"/>
      <c r="GUZ9" s="24"/>
      <c r="GVA9" s="24"/>
      <c r="GVB9" s="24"/>
      <c r="GVC9" s="24"/>
      <c r="GVD9" s="24"/>
      <c r="GVE9" s="24"/>
      <c r="GVF9" s="24"/>
      <c r="GVG9" s="24"/>
      <c r="GVH9" s="24"/>
      <c r="GVI9" s="24"/>
      <c r="GVJ9" s="24"/>
      <c r="GVK9" s="24"/>
      <c r="GVL9" s="24"/>
      <c r="GVM9" s="24"/>
      <c r="GVN9" s="24"/>
      <c r="GVO9" s="24"/>
      <c r="GVP9" s="24"/>
      <c r="GVQ9" s="24"/>
      <c r="GVR9" s="24"/>
      <c r="GVS9" s="24"/>
      <c r="GVT9" s="24"/>
      <c r="GVU9" s="24"/>
      <c r="GVV9" s="24"/>
      <c r="GVW9" s="24"/>
      <c r="GVX9" s="24"/>
      <c r="GVY9" s="24"/>
      <c r="GVZ9" s="24"/>
      <c r="GWA9" s="24"/>
      <c r="GWB9" s="24"/>
      <c r="GWC9" s="24"/>
      <c r="GWD9" s="24"/>
      <c r="GWE9" s="24"/>
      <c r="GWF9" s="24"/>
      <c r="GWG9" s="24"/>
      <c r="GWH9" s="24"/>
      <c r="GWI9" s="24"/>
      <c r="GWJ9" s="24"/>
      <c r="GWK9" s="24"/>
      <c r="GWL9" s="24"/>
      <c r="GWM9" s="24"/>
      <c r="GWN9" s="24"/>
      <c r="GWO9" s="24"/>
      <c r="GWP9" s="24"/>
      <c r="GWQ9" s="24"/>
      <c r="GWR9" s="24"/>
      <c r="GWS9" s="24"/>
      <c r="GWT9" s="24"/>
      <c r="GWU9" s="24"/>
      <c r="GWV9" s="24"/>
      <c r="GWW9" s="24"/>
      <c r="GWX9" s="24"/>
      <c r="GWY9" s="24"/>
      <c r="GWZ9" s="24"/>
      <c r="GXA9" s="24"/>
      <c r="GXB9" s="24"/>
      <c r="GXC9" s="24"/>
      <c r="GXD9" s="24"/>
      <c r="GXE9" s="24"/>
      <c r="GXF9" s="24"/>
      <c r="GXG9" s="24"/>
      <c r="GXH9" s="24"/>
      <c r="GXI9" s="24"/>
      <c r="GXJ9" s="24"/>
      <c r="GXK9" s="24"/>
      <c r="GXL9" s="24"/>
      <c r="GXM9" s="24"/>
      <c r="GXN9" s="24"/>
      <c r="GXO9" s="24"/>
      <c r="GXP9" s="24"/>
      <c r="GXQ9" s="24"/>
      <c r="GXR9" s="24"/>
      <c r="GXS9" s="24"/>
      <c r="GXT9" s="24"/>
      <c r="GXU9" s="24"/>
      <c r="GXV9" s="24"/>
      <c r="GXW9" s="24"/>
      <c r="GXX9" s="24"/>
      <c r="GXY9" s="24"/>
      <c r="GXZ9" s="24"/>
      <c r="GYA9" s="24"/>
      <c r="GYB9" s="24"/>
      <c r="GYC9" s="24"/>
      <c r="GYD9" s="24"/>
      <c r="GYE9" s="24"/>
      <c r="GYF9" s="24"/>
      <c r="GYG9" s="24"/>
      <c r="GYH9" s="24"/>
      <c r="GYI9" s="24"/>
      <c r="GYJ9" s="24"/>
      <c r="GYK9" s="24"/>
      <c r="GYL9" s="24"/>
      <c r="GYM9" s="24"/>
      <c r="GYN9" s="24"/>
      <c r="GYO9" s="24"/>
      <c r="GYP9" s="24"/>
      <c r="GYQ9" s="24"/>
      <c r="GYR9" s="24"/>
      <c r="GYS9" s="24"/>
      <c r="GYT9" s="24"/>
      <c r="GYU9" s="24"/>
      <c r="GYV9" s="24"/>
      <c r="GYW9" s="24"/>
      <c r="GYX9" s="24"/>
      <c r="GYY9" s="24"/>
      <c r="GYZ9" s="24"/>
      <c r="GZA9" s="24"/>
      <c r="GZB9" s="24"/>
      <c r="GZC9" s="24"/>
      <c r="GZD9" s="24"/>
      <c r="GZE9" s="24"/>
      <c r="GZF9" s="24"/>
      <c r="GZG9" s="24"/>
      <c r="GZH9" s="24"/>
      <c r="GZI9" s="24"/>
      <c r="GZJ9" s="24"/>
      <c r="GZK9" s="24"/>
      <c r="GZL9" s="24"/>
      <c r="GZM9" s="24"/>
      <c r="GZN9" s="24"/>
      <c r="GZO9" s="24"/>
      <c r="GZP9" s="24"/>
      <c r="GZQ9" s="24"/>
      <c r="GZR9" s="24"/>
      <c r="GZS9" s="24"/>
      <c r="GZT9" s="24"/>
      <c r="GZU9" s="24"/>
      <c r="GZV9" s="24"/>
      <c r="GZW9" s="24"/>
      <c r="GZX9" s="24"/>
      <c r="GZY9" s="24"/>
      <c r="GZZ9" s="24"/>
      <c r="HAA9" s="24"/>
      <c r="HAB9" s="24"/>
      <c r="HAC9" s="24"/>
      <c r="HAD9" s="24"/>
      <c r="HAE9" s="24"/>
      <c r="HAF9" s="24"/>
      <c r="HAG9" s="24"/>
      <c r="HAH9" s="24"/>
      <c r="HAI9" s="24"/>
      <c r="HAJ9" s="24"/>
      <c r="HAK9" s="24"/>
      <c r="HAL9" s="24"/>
      <c r="HAM9" s="24"/>
      <c r="HAN9" s="24"/>
      <c r="HAO9" s="24"/>
      <c r="HAP9" s="24"/>
      <c r="HAQ9" s="24"/>
      <c r="HAR9" s="24"/>
      <c r="HAS9" s="24"/>
      <c r="HAT9" s="24"/>
      <c r="HAU9" s="24"/>
      <c r="HAV9" s="24"/>
      <c r="HAW9" s="24"/>
      <c r="HAX9" s="24"/>
      <c r="HAY9" s="24"/>
      <c r="HAZ9" s="24"/>
      <c r="HBA9" s="24"/>
      <c r="HBB9" s="24"/>
      <c r="HBC9" s="24"/>
      <c r="HBD9" s="24"/>
      <c r="HBE9" s="24"/>
      <c r="HBF9" s="24"/>
      <c r="HBG9" s="24"/>
      <c r="HBH9" s="24"/>
      <c r="HBI9" s="24"/>
      <c r="HBJ9" s="24"/>
      <c r="HBK9" s="24"/>
      <c r="HBL9" s="24"/>
      <c r="HBM9" s="24"/>
      <c r="HBN9" s="24"/>
      <c r="HBO9" s="24"/>
      <c r="HBP9" s="24"/>
      <c r="HBQ9" s="24"/>
      <c r="HBR9" s="24"/>
      <c r="HBS9" s="24"/>
      <c r="HBT9" s="24"/>
      <c r="HBU9" s="24"/>
      <c r="HBV9" s="24"/>
      <c r="HBW9" s="24"/>
      <c r="HBX9" s="24"/>
      <c r="HBY9" s="24"/>
      <c r="HBZ9" s="24"/>
      <c r="HCA9" s="24"/>
      <c r="HCB9" s="24"/>
      <c r="HCC9" s="24"/>
      <c r="HCD9" s="24"/>
      <c r="HCE9" s="24"/>
      <c r="HCF9" s="24"/>
      <c r="HCG9" s="24"/>
      <c r="HCH9" s="24"/>
      <c r="HCI9" s="24"/>
      <c r="HCJ9" s="24"/>
      <c r="HCK9" s="24"/>
      <c r="HCL9" s="24"/>
      <c r="HCM9" s="24"/>
      <c r="HCN9" s="24"/>
      <c r="HCO9" s="24"/>
      <c r="HCP9" s="24"/>
      <c r="HCQ9" s="24"/>
      <c r="HCR9" s="24"/>
      <c r="HCS9" s="24"/>
      <c r="HCT9" s="24"/>
      <c r="HCU9" s="24"/>
      <c r="HCV9" s="24"/>
      <c r="HCW9" s="24"/>
      <c r="HCX9" s="24"/>
      <c r="HCY9" s="24"/>
      <c r="HCZ9" s="24"/>
      <c r="HDA9" s="24"/>
      <c r="HDB9" s="24"/>
      <c r="HDC9" s="24"/>
      <c r="HDD9" s="24"/>
      <c r="HDE9" s="24"/>
      <c r="HDF9" s="24"/>
      <c r="HDG9" s="24"/>
      <c r="HDH9" s="24"/>
      <c r="HDI9" s="24"/>
      <c r="HDJ9" s="24"/>
      <c r="HDK9" s="24"/>
      <c r="HDL9" s="24"/>
      <c r="HDM9" s="24"/>
      <c r="HDN9" s="24"/>
      <c r="HDO9" s="24"/>
      <c r="HDP9" s="24"/>
      <c r="HDQ9" s="24"/>
      <c r="HDR9" s="24"/>
      <c r="HDS9" s="24"/>
      <c r="HDT9" s="24"/>
      <c r="HDU9" s="24"/>
      <c r="HDV9" s="24"/>
      <c r="HDW9" s="24"/>
      <c r="HDX9" s="24"/>
      <c r="HDY9" s="24"/>
      <c r="HDZ9" s="24"/>
      <c r="HEA9" s="24"/>
      <c r="HEB9" s="24"/>
      <c r="HEC9" s="24"/>
      <c r="HED9" s="24"/>
      <c r="HEE9" s="24"/>
      <c r="HEF9" s="24"/>
      <c r="HEG9" s="24"/>
      <c r="HEH9" s="24"/>
      <c r="HEI9" s="24"/>
      <c r="HEJ9" s="24"/>
      <c r="HEK9" s="24"/>
      <c r="HEL9" s="24"/>
      <c r="HEM9" s="24"/>
      <c r="HEN9" s="24"/>
      <c r="HEO9" s="24"/>
      <c r="HEP9" s="24"/>
      <c r="HEQ9" s="24"/>
      <c r="HER9" s="24"/>
      <c r="HES9" s="24"/>
      <c r="HET9" s="24"/>
      <c r="HEU9" s="24"/>
      <c r="HEV9" s="24"/>
      <c r="HEW9" s="24"/>
      <c r="HEX9" s="24"/>
      <c r="HEY9" s="24"/>
      <c r="HEZ9" s="24"/>
      <c r="HFA9" s="24"/>
      <c r="HFB9" s="24"/>
      <c r="HFC9" s="24"/>
      <c r="HFD9" s="24"/>
      <c r="HFE9" s="24"/>
      <c r="HFF9" s="24"/>
      <c r="HFG9" s="24"/>
      <c r="HFH9" s="24"/>
      <c r="HFI9" s="24"/>
      <c r="HFJ9" s="24"/>
      <c r="HFK9" s="24"/>
      <c r="HFL9" s="24"/>
      <c r="HFM9" s="24"/>
      <c r="HFN9" s="24"/>
      <c r="HFO9" s="24"/>
      <c r="HFP9" s="24"/>
      <c r="HFQ9" s="24"/>
      <c r="HFR9" s="24"/>
      <c r="HFS9" s="24"/>
      <c r="HFT9" s="24"/>
      <c r="HFU9" s="24"/>
      <c r="HFV9" s="24"/>
      <c r="HFW9" s="24"/>
      <c r="HFX9" s="24"/>
      <c r="HFY9" s="24"/>
      <c r="HFZ9" s="24"/>
      <c r="HGA9" s="24"/>
      <c r="HGB9" s="24"/>
      <c r="HGC9" s="24"/>
      <c r="HGD9" s="24"/>
      <c r="HGE9" s="24"/>
      <c r="HGF9" s="24"/>
      <c r="HGG9" s="24"/>
      <c r="HGH9" s="24"/>
      <c r="HGI9" s="24"/>
      <c r="HGJ9" s="24"/>
      <c r="HGK9" s="24"/>
      <c r="HGL9" s="24"/>
      <c r="HGM9" s="24"/>
      <c r="HGN9" s="24"/>
      <c r="HGO9" s="24"/>
      <c r="HGP9" s="24"/>
      <c r="HGQ9" s="24"/>
      <c r="HGR9" s="24"/>
      <c r="HGS9" s="24"/>
      <c r="HGT9" s="24"/>
      <c r="HGU9" s="24"/>
      <c r="HGV9" s="24"/>
      <c r="HGW9" s="24"/>
      <c r="HGX9" s="24"/>
      <c r="HGY9" s="24"/>
      <c r="HGZ9" s="24"/>
      <c r="HHA9" s="24"/>
      <c r="HHB9" s="24"/>
      <c r="HHC9" s="24"/>
      <c r="HHD9" s="24"/>
      <c r="HHE9" s="24"/>
      <c r="HHF9" s="24"/>
      <c r="HHG9" s="24"/>
      <c r="HHH9" s="24"/>
      <c r="HHI9" s="24"/>
      <c r="HHJ9" s="24"/>
      <c r="HHK9" s="24"/>
      <c r="HHL9" s="24"/>
      <c r="HHM9" s="24"/>
      <c r="HHN9" s="24"/>
      <c r="HHO9" s="24"/>
      <c r="HHP9" s="24"/>
      <c r="HHQ9" s="24"/>
      <c r="HHR9" s="24"/>
      <c r="HHS9" s="24"/>
      <c r="HHT9" s="24"/>
      <c r="HHU9" s="24"/>
      <c r="HHV9" s="24"/>
      <c r="HHW9" s="24"/>
      <c r="HHX9" s="24"/>
      <c r="HHY9" s="24"/>
      <c r="HHZ9" s="24"/>
      <c r="HIA9" s="24"/>
      <c r="HIB9" s="24"/>
      <c r="HIC9" s="24"/>
      <c r="HID9" s="24"/>
      <c r="HIE9" s="24"/>
      <c r="HIF9" s="24"/>
      <c r="HIG9" s="24"/>
      <c r="HIH9" s="24"/>
      <c r="HII9" s="24"/>
      <c r="HIJ9" s="24"/>
      <c r="HIK9" s="24"/>
      <c r="HIL9" s="24"/>
      <c r="HIM9" s="24"/>
      <c r="HIN9" s="24"/>
      <c r="HIO9" s="24"/>
      <c r="HIP9" s="24"/>
      <c r="HIQ9" s="24"/>
      <c r="HIR9" s="24"/>
      <c r="HIS9" s="24"/>
      <c r="HIT9" s="24"/>
      <c r="HIU9" s="24"/>
      <c r="HIV9" s="24"/>
      <c r="HIW9" s="24"/>
      <c r="HIX9" s="24"/>
      <c r="HIY9" s="24"/>
      <c r="HIZ9" s="24"/>
      <c r="HJA9" s="24"/>
      <c r="HJB9" s="24"/>
      <c r="HJC9" s="24"/>
      <c r="HJD9" s="24"/>
      <c r="HJE9" s="24"/>
      <c r="HJF9" s="24"/>
      <c r="HJG9" s="24"/>
      <c r="HJH9" s="24"/>
      <c r="HJI9" s="24"/>
      <c r="HJJ9" s="24"/>
      <c r="HJK9" s="24"/>
      <c r="HJL9" s="24"/>
      <c r="HJM9" s="24"/>
      <c r="HJN9" s="24"/>
      <c r="HJO9" s="24"/>
      <c r="HJP9" s="24"/>
      <c r="HJQ9" s="24"/>
      <c r="HJR9" s="24"/>
      <c r="HJS9" s="24"/>
      <c r="HJT9" s="24"/>
      <c r="HJU9" s="24"/>
      <c r="HJV9" s="24"/>
      <c r="HJW9" s="24"/>
      <c r="HJX9" s="24"/>
      <c r="HJY9" s="24"/>
      <c r="HJZ9" s="24"/>
      <c r="HKA9" s="24"/>
      <c r="HKB9" s="24"/>
      <c r="HKC9" s="24"/>
      <c r="HKD9" s="24"/>
      <c r="HKE9" s="24"/>
      <c r="HKF9" s="24"/>
      <c r="HKG9" s="24"/>
      <c r="HKH9" s="24"/>
      <c r="HKI9" s="24"/>
      <c r="HKJ9" s="24"/>
      <c r="HKK9" s="24"/>
      <c r="HKL9" s="24"/>
      <c r="HKM9" s="24"/>
      <c r="HKN9" s="24"/>
      <c r="HKO9" s="24"/>
      <c r="HKP9" s="24"/>
      <c r="HKQ9" s="24"/>
      <c r="HKR9" s="24"/>
      <c r="HKS9" s="24"/>
      <c r="HKT9" s="24"/>
      <c r="HKU9" s="24"/>
      <c r="HKV9" s="24"/>
      <c r="HKW9" s="24"/>
      <c r="HKX9" s="24"/>
      <c r="HKY9" s="24"/>
      <c r="HKZ9" s="24"/>
      <c r="HLA9" s="24"/>
      <c r="HLB9" s="24"/>
      <c r="HLC9" s="24"/>
      <c r="HLD9" s="24"/>
      <c r="HLE9" s="24"/>
      <c r="HLF9" s="24"/>
      <c r="HLG9" s="24"/>
      <c r="HLH9" s="24"/>
      <c r="HLI9" s="24"/>
      <c r="HLJ9" s="24"/>
      <c r="HLK9" s="24"/>
      <c r="HLL9" s="24"/>
      <c r="HLM9" s="24"/>
      <c r="HLN9" s="24"/>
      <c r="HLO9" s="24"/>
      <c r="HLP9" s="24"/>
      <c r="HLQ9" s="24"/>
      <c r="HLR9" s="24"/>
      <c r="HLS9" s="24"/>
      <c r="HLT9" s="24"/>
      <c r="HLU9" s="24"/>
      <c r="HLV9" s="24"/>
      <c r="HLW9" s="24"/>
      <c r="HLX9" s="24"/>
      <c r="HLY9" s="24"/>
      <c r="HLZ9" s="24"/>
      <c r="HMA9" s="24"/>
      <c r="HMB9" s="24"/>
      <c r="HMC9" s="24"/>
      <c r="HMD9" s="24"/>
      <c r="HME9" s="24"/>
      <c r="HMF9" s="24"/>
      <c r="HMG9" s="24"/>
      <c r="HMH9" s="24"/>
      <c r="HMI9" s="24"/>
      <c r="HMJ9" s="24"/>
      <c r="HMK9" s="24"/>
      <c r="HML9" s="24"/>
      <c r="HMM9" s="24"/>
      <c r="HMN9" s="24"/>
      <c r="HMO9" s="24"/>
      <c r="HMP9" s="24"/>
      <c r="HMQ9" s="24"/>
      <c r="HMR9" s="24"/>
      <c r="HMS9" s="24"/>
      <c r="HMT9" s="24"/>
      <c r="HMU9" s="24"/>
      <c r="HMV9" s="24"/>
      <c r="HMW9" s="24"/>
      <c r="HMX9" s="24"/>
      <c r="HMY9" s="24"/>
      <c r="HMZ9" s="24"/>
      <c r="HNA9" s="24"/>
      <c r="HNB9" s="24"/>
      <c r="HNC9" s="24"/>
      <c r="HND9" s="24"/>
      <c r="HNE9" s="24"/>
      <c r="HNF9" s="24"/>
      <c r="HNG9" s="24"/>
      <c r="HNH9" s="24"/>
      <c r="HNI9" s="24"/>
      <c r="HNJ9" s="24"/>
      <c r="HNK9" s="24"/>
      <c r="HNL9" s="24"/>
      <c r="HNM9" s="24"/>
      <c r="HNN9" s="24"/>
      <c r="HNO9" s="24"/>
      <c r="HNP9" s="24"/>
      <c r="HNQ9" s="24"/>
      <c r="HNR9" s="24"/>
      <c r="HNS9" s="24"/>
      <c r="HNT9" s="24"/>
      <c r="HNU9" s="24"/>
      <c r="HNV9" s="24"/>
      <c r="HNW9" s="24"/>
      <c r="HNX9" s="24"/>
      <c r="HNY9" s="24"/>
      <c r="HNZ9" s="24"/>
      <c r="HOA9" s="24"/>
      <c r="HOB9" s="24"/>
      <c r="HOC9" s="24"/>
      <c r="HOD9" s="24"/>
      <c r="HOE9" s="24"/>
      <c r="HOF9" s="24"/>
      <c r="HOG9" s="24"/>
      <c r="HOH9" s="24"/>
      <c r="HOI9" s="24"/>
      <c r="HOJ9" s="24"/>
      <c r="HOK9" s="24"/>
      <c r="HOL9" s="24"/>
      <c r="HOM9" s="24"/>
      <c r="HON9" s="24"/>
      <c r="HOO9" s="24"/>
      <c r="HOP9" s="24"/>
      <c r="HOQ9" s="24"/>
      <c r="HOR9" s="24"/>
      <c r="HOS9" s="24"/>
      <c r="HOT9" s="24"/>
      <c r="HOU9" s="24"/>
      <c r="HOV9" s="24"/>
      <c r="HOW9" s="24"/>
      <c r="HOX9" s="24"/>
      <c r="HOY9" s="24"/>
      <c r="HOZ9" s="24"/>
      <c r="HPA9" s="24"/>
      <c r="HPB9" s="24"/>
      <c r="HPC9" s="24"/>
      <c r="HPD9" s="24"/>
      <c r="HPE9" s="24"/>
      <c r="HPF9" s="24"/>
      <c r="HPG9" s="24"/>
      <c r="HPH9" s="24"/>
      <c r="HPI9" s="24"/>
      <c r="HPJ9" s="24"/>
      <c r="HPK9" s="24"/>
      <c r="HPL9" s="24"/>
      <c r="HPM9" s="24"/>
      <c r="HPN9" s="24"/>
      <c r="HPO9" s="24"/>
      <c r="HPP9" s="24"/>
      <c r="HPQ9" s="24"/>
      <c r="HPR9" s="24"/>
      <c r="HPS9" s="24"/>
      <c r="HPT9" s="24"/>
      <c r="HPU9" s="24"/>
      <c r="HPV9" s="24"/>
      <c r="HPW9" s="24"/>
      <c r="HPX9" s="24"/>
      <c r="HPY9" s="24"/>
      <c r="HPZ9" s="24"/>
      <c r="HQA9" s="24"/>
      <c r="HQB9" s="24"/>
      <c r="HQC9" s="24"/>
      <c r="HQD9" s="24"/>
      <c r="HQE9" s="24"/>
      <c r="HQF9" s="24"/>
      <c r="HQG9" s="24"/>
      <c r="HQH9" s="24"/>
      <c r="HQI9" s="24"/>
      <c r="HQJ9" s="24"/>
      <c r="HQK9" s="24"/>
      <c r="HQL9" s="24"/>
      <c r="HQM9" s="24"/>
      <c r="HQN9" s="24"/>
      <c r="HQO9" s="24"/>
      <c r="HQP9" s="24"/>
      <c r="HQQ9" s="24"/>
      <c r="HQR9" s="24"/>
      <c r="HQS9" s="24"/>
      <c r="HQT9" s="24"/>
      <c r="HQU9" s="24"/>
      <c r="HQV9" s="24"/>
      <c r="HQW9" s="24"/>
      <c r="HQX9" s="24"/>
      <c r="HQY9" s="24"/>
      <c r="HQZ9" s="24"/>
      <c r="HRA9" s="24"/>
      <c r="HRB9" s="24"/>
      <c r="HRC9" s="24"/>
      <c r="HRD9" s="24"/>
      <c r="HRE9" s="24"/>
      <c r="HRF9" s="24"/>
      <c r="HRG9" s="24"/>
      <c r="HRH9" s="24"/>
      <c r="HRI9" s="24"/>
      <c r="HRJ9" s="24"/>
      <c r="HRK9" s="24"/>
      <c r="HRL9" s="24"/>
      <c r="HRM9" s="24"/>
      <c r="HRN9" s="24"/>
      <c r="HRO9" s="24"/>
      <c r="HRP9" s="24"/>
      <c r="HRQ9" s="24"/>
      <c r="HRR9" s="24"/>
      <c r="HRS9" s="24"/>
      <c r="HRT9" s="24"/>
      <c r="HRU9" s="24"/>
      <c r="HRV9" s="24"/>
      <c r="HRW9" s="24"/>
      <c r="HRX9" s="24"/>
      <c r="HRY9" s="24"/>
      <c r="HRZ9" s="24"/>
      <c r="HSA9" s="24"/>
      <c r="HSB9" s="24"/>
      <c r="HSC9" s="24"/>
      <c r="HSD9" s="24"/>
      <c r="HSE9" s="24"/>
      <c r="HSF9" s="24"/>
      <c r="HSG9" s="24"/>
      <c r="HSH9" s="24"/>
      <c r="HSI9" s="24"/>
      <c r="HSJ9" s="24"/>
      <c r="HSK9" s="24"/>
      <c r="HSL9" s="24"/>
      <c r="HSM9" s="24"/>
      <c r="HSN9" s="24"/>
      <c r="HSO9" s="24"/>
      <c r="HSP9" s="24"/>
      <c r="HSQ9" s="24"/>
      <c r="HSR9" s="24"/>
      <c r="HSS9" s="24"/>
      <c r="HST9" s="24"/>
      <c r="HSU9" s="24"/>
      <c r="HSV9" s="24"/>
      <c r="HSW9" s="24"/>
      <c r="HSX9" s="24"/>
      <c r="HSY9" s="24"/>
      <c r="HSZ9" s="24"/>
      <c r="HTA9" s="24"/>
      <c r="HTB9" s="24"/>
      <c r="HTC9" s="24"/>
      <c r="HTD9" s="24"/>
      <c r="HTE9" s="24"/>
      <c r="HTF9" s="24"/>
      <c r="HTG9" s="24"/>
      <c r="HTH9" s="24"/>
      <c r="HTI9" s="24"/>
      <c r="HTJ9" s="24"/>
      <c r="HTK9" s="24"/>
      <c r="HTL9" s="24"/>
      <c r="HTM9" s="24"/>
      <c r="HTN9" s="24"/>
      <c r="HTO9" s="24"/>
      <c r="HTP9" s="24"/>
      <c r="HTQ9" s="24"/>
      <c r="HTR9" s="24"/>
      <c r="HTS9" s="24"/>
      <c r="HTT9" s="24"/>
      <c r="HTU9" s="24"/>
      <c r="HTV9" s="24"/>
      <c r="HTW9" s="24"/>
      <c r="HTX9" s="24"/>
      <c r="HTY9" s="24"/>
      <c r="HTZ9" s="24"/>
      <c r="HUA9" s="24"/>
      <c r="HUB9" s="24"/>
      <c r="HUC9" s="24"/>
      <c r="HUD9" s="24"/>
      <c r="HUE9" s="24"/>
      <c r="HUF9" s="24"/>
      <c r="HUG9" s="24"/>
      <c r="HUH9" s="24"/>
      <c r="HUI9" s="24"/>
      <c r="HUJ9" s="24"/>
      <c r="HUK9" s="24"/>
      <c r="HUL9" s="24"/>
      <c r="HUM9" s="24"/>
      <c r="HUN9" s="24"/>
      <c r="HUO9" s="24"/>
      <c r="HUP9" s="24"/>
      <c r="HUQ9" s="24"/>
      <c r="HUR9" s="24"/>
      <c r="HUS9" s="24"/>
      <c r="HUT9" s="24"/>
      <c r="HUU9" s="24"/>
      <c r="HUV9" s="24"/>
      <c r="HUW9" s="24"/>
      <c r="HUX9" s="24"/>
      <c r="HUY9" s="24"/>
      <c r="HUZ9" s="24"/>
      <c r="HVA9" s="24"/>
      <c r="HVB9" s="24"/>
      <c r="HVC9" s="24"/>
      <c r="HVD9" s="24"/>
      <c r="HVE9" s="24"/>
      <c r="HVF9" s="24"/>
      <c r="HVG9" s="24"/>
      <c r="HVH9" s="24"/>
      <c r="HVI9" s="24"/>
      <c r="HVJ9" s="24"/>
      <c r="HVK9" s="24"/>
      <c r="HVL9" s="24"/>
      <c r="HVM9" s="24"/>
      <c r="HVN9" s="24"/>
      <c r="HVO9" s="24"/>
      <c r="HVP9" s="24"/>
      <c r="HVQ9" s="24"/>
      <c r="HVR9" s="24"/>
      <c r="HVS9" s="24"/>
      <c r="HVT9" s="24"/>
      <c r="HVU9" s="24"/>
      <c r="HVV9" s="24"/>
      <c r="HVW9" s="24"/>
      <c r="HVX9" s="24"/>
      <c r="HVY9" s="24"/>
      <c r="HVZ9" s="24"/>
      <c r="HWA9" s="24"/>
      <c r="HWB9" s="24"/>
      <c r="HWC9" s="24"/>
      <c r="HWD9" s="24"/>
      <c r="HWE9" s="24"/>
      <c r="HWF9" s="24"/>
      <c r="HWG9" s="24"/>
      <c r="HWH9" s="24"/>
      <c r="HWI9" s="24"/>
      <c r="HWJ9" s="24"/>
      <c r="HWK9" s="24"/>
      <c r="HWL9" s="24"/>
      <c r="HWM9" s="24"/>
      <c r="HWN9" s="24"/>
      <c r="HWO9" s="24"/>
      <c r="HWP9" s="24"/>
      <c r="HWQ9" s="24"/>
      <c r="HWR9" s="24"/>
      <c r="HWS9" s="24"/>
      <c r="HWT9" s="24"/>
      <c r="HWU9" s="24"/>
      <c r="HWV9" s="24"/>
      <c r="HWW9" s="24"/>
      <c r="HWX9" s="24"/>
      <c r="HWY9" s="24"/>
      <c r="HWZ9" s="24"/>
      <c r="HXA9" s="24"/>
      <c r="HXB9" s="24"/>
      <c r="HXC9" s="24"/>
      <c r="HXD9" s="24"/>
      <c r="HXE9" s="24"/>
      <c r="HXF9" s="24"/>
      <c r="HXG9" s="24"/>
      <c r="HXH9" s="24"/>
      <c r="HXI9" s="24"/>
      <c r="HXJ9" s="24"/>
      <c r="HXK9" s="24"/>
      <c r="HXL9" s="24"/>
      <c r="HXM9" s="24"/>
      <c r="HXN9" s="24"/>
      <c r="HXO9" s="24"/>
      <c r="HXP9" s="24"/>
      <c r="HXQ9" s="24"/>
      <c r="HXR9" s="24"/>
      <c r="HXS9" s="24"/>
      <c r="HXT9" s="24"/>
      <c r="HXU9" s="24"/>
      <c r="HXV9" s="24"/>
      <c r="HXW9" s="24"/>
      <c r="HXX9" s="24"/>
      <c r="HXY9" s="24"/>
      <c r="HXZ9" s="24"/>
      <c r="HYA9" s="24"/>
      <c r="HYB9" s="24"/>
      <c r="HYC9" s="24"/>
      <c r="HYD9" s="24"/>
      <c r="HYE9" s="24"/>
      <c r="HYF9" s="24"/>
      <c r="HYG9" s="24"/>
      <c r="HYH9" s="24"/>
      <c r="HYI9" s="24"/>
      <c r="HYJ9" s="24"/>
      <c r="HYK9" s="24"/>
      <c r="HYL9" s="24"/>
      <c r="HYM9" s="24"/>
      <c r="HYN9" s="24"/>
      <c r="HYO9" s="24"/>
      <c r="HYP9" s="24"/>
      <c r="HYQ9" s="24"/>
      <c r="HYR9" s="24"/>
      <c r="HYS9" s="24"/>
      <c r="HYT9" s="24"/>
      <c r="HYU9" s="24"/>
      <c r="HYV9" s="24"/>
      <c r="HYW9" s="24"/>
      <c r="HYX9" s="24"/>
      <c r="HYY9" s="24"/>
      <c r="HYZ9" s="24"/>
      <c r="HZA9" s="24"/>
      <c r="HZB9" s="24"/>
      <c r="HZC9" s="24"/>
      <c r="HZD9" s="24"/>
      <c r="HZE9" s="24"/>
      <c r="HZF9" s="24"/>
      <c r="HZG9" s="24"/>
      <c r="HZH9" s="24"/>
      <c r="HZI9" s="24"/>
      <c r="HZJ9" s="24"/>
      <c r="HZK9" s="24"/>
      <c r="HZL9" s="24"/>
      <c r="HZM9" s="24"/>
      <c r="HZN9" s="24"/>
      <c r="HZO9" s="24"/>
      <c r="HZP9" s="24"/>
      <c r="HZQ9" s="24"/>
      <c r="HZR9" s="24"/>
      <c r="HZS9" s="24"/>
      <c r="HZT9" s="24"/>
      <c r="HZU9" s="24"/>
      <c r="HZV9" s="24"/>
      <c r="HZW9" s="24"/>
      <c r="HZX9" s="24"/>
      <c r="HZY9" s="24"/>
      <c r="HZZ9" s="24"/>
      <c r="IAA9" s="24"/>
      <c r="IAB9" s="24"/>
      <c r="IAC9" s="24"/>
      <c r="IAD9" s="24"/>
      <c r="IAE9" s="24"/>
      <c r="IAF9" s="24"/>
      <c r="IAG9" s="24"/>
      <c r="IAH9" s="24"/>
      <c r="IAI9" s="24"/>
      <c r="IAJ9" s="24"/>
      <c r="IAK9" s="24"/>
      <c r="IAL9" s="24"/>
      <c r="IAM9" s="24"/>
      <c r="IAN9" s="24"/>
      <c r="IAO9" s="24"/>
      <c r="IAP9" s="24"/>
      <c r="IAQ9" s="24"/>
      <c r="IAR9" s="24"/>
      <c r="IAS9" s="24"/>
      <c r="IAT9" s="24"/>
      <c r="IAU9" s="24"/>
      <c r="IAV9" s="24"/>
      <c r="IAW9" s="24"/>
      <c r="IAX9" s="24"/>
      <c r="IAY9" s="24"/>
      <c r="IAZ9" s="24"/>
      <c r="IBA9" s="24"/>
      <c r="IBB9" s="24"/>
      <c r="IBC9" s="24"/>
      <c r="IBD9" s="24"/>
      <c r="IBE9" s="24"/>
      <c r="IBF9" s="24"/>
      <c r="IBG9" s="24"/>
      <c r="IBH9" s="24"/>
      <c r="IBI9" s="24"/>
      <c r="IBJ9" s="24"/>
      <c r="IBK9" s="24"/>
      <c r="IBL9" s="24"/>
      <c r="IBM9" s="24"/>
      <c r="IBN9" s="24"/>
      <c r="IBO9" s="24"/>
      <c r="IBP9" s="24"/>
      <c r="IBQ9" s="24"/>
      <c r="IBR9" s="24"/>
      <c r="IBS9" s="24"/>
      <c r="IBT9" s="24"/>
      <c r="IBU9" s="24"/>
      <c r="IBV9" s="24"/>
      <c r="IBW9" s="24"/>
      <c r="IBX9" s="24"/>
      <c r="IBY9" s="24"/>
      <c r="IBZ9" s="24"/>
      <c r="ICA9" s="24"/>
      <c r="ICB9" s="24"/>
      <c r="ICC9" s="24"/>
      <c r="ICD9" s="24"/>
      <c r="ICE9" s="24"/>
      <c r="ICF9" s="24"/>
      <c r="ICG9" s="24"/>
      <c r="ICH9" s="24"/>
      <c r="ICI9" s="24"/>
      <c r="ICJ9" s="24"/>
      <c r="ICK9" s="24"/>
      <c r="ICL9" s="24"/>
      <c r="ICM9" s="24"/>
      <c r="ICN9" s="24"/>
      <c r="ICO9" s="24"/>
      <c r="ICP9" s="24"/>
      <c r="ICQ9" s="24"/>
      <c r="ICR9" s="24"/>
      <c r="ICS9" s="24"/>
      <c r="ICT9" s="24"/>
      <c r="ICU9" s="24"/>
      <c r="ICV9" s="24"/>
      <c r="ICW9" s="24"/>
      <c r="ICX9" s="24"/>
      <c r="ICY9" s="24"/>
      <c r="ICZ9" s="24"/>
      <c r="IDA9" s="24"/>
      <c r="IDB9" s="24"/>
      <c r="IDC9" s="24"/>
      <c r="IDD9" s="24"/>
      <c r="IDE9" s="24"/>
      <c r="IDF9" s="24"/>
      <c r="IDG9" s="24"/>
      <c r="IDH9" s="24"/>
      <c r="IDI9" s="24"/>
      <c r="IDJ9" s="24"/>
      <c r="IDK9" s="24"/>
      <c r="IDL9" s="24"/>
      <c r="IDM9" s="24"/>
      <c r="IDN9" s="24"/>
      <c r="IDO9" s="24"/>
      <c r="IDP9" s="24"/>
      <c r="IDQ9" s="24"/>
      <c r="IDR9" s="24"/>
      <c r="IDS9" s="24"/>
      <c r="IDT9" s="24"/>
      <c r="IDU9" s="24"/>
      <c r="IDV9" s="24"/>
      <c r="IDW9" s="24"/>
      <c r="IDX9" s="24"/>
      <c r="IDY9" s="24"/>
      <c r="IDZ9" s="24"/>
      <c r="IEA9" s="24"/>
      <c r="IEB9" s="24"/>
      <c r="IEC9" s="24"/>
      <c r="IED9" s="24"/>
      <c r="IEE9" s="24"/>
      <c r="IEF9" s="24"/>
      <c r="IEG9" s="24"/>
      <c r="IEH9" s="24"/>
      <c r="IEI9" s="24"/>
      <c r="IEJ9" s="24"/>
      <c r="IEK9" s="24"/>
      <c r="IEL9" s="24"/>
      <c r="IEM9" s="24"/>
      <c r="IEN9" s="24"/>
      <c r="IEO9" s="24"/>
      <c r="IEP9" s="24"/>
      <c r="IEQ9" s="24"/>
      <c r="IER9" s="24"/>
      <c r="IES9" s="24"/>
      <c r="IET9" s="24"/>
      <c r="IEU9" s="24"/>
      <c r="IEV9" s="24"/>
      <c r="IEW9" s="24"/>
      <c r="IEX9" s="24"/>
      <c r="IEY9" s="24"/>
      <c r="IEZ9" s="24"/>
      <c r="IFA9" s="24"/>
      <c r="IFB9" s="24"/>
      <c r="IFC9" s="24"/>
      <c r="IFD9" s="24"/>
      <c r="IFE9" s="24"/>
      <c r="IFF9" s="24"/>
      <c r="IFG9" s="24"/>
      <c r="IFH9" s="24"/>
      <c r="IFI9" s="24"/>
      <c r="IFJ9" s="24"/>
      <c r="IFK9" s="24"/>
      <c r="IFL9" s="24"/>
      <c r="IFM9" s="24"/>
      <c r="IFN9" s="24"/>
      <c r="IFO9" s="24"/>
      <c r="IFP9" s="24"/>
      <c r="IFQ9" s="24"/>
      <c r="IFR9" s="24"/>
      <c r="IFS9" s="24"/>
      <c r="IFT9" s="24"/>
      <c r="IFU9" s="24"/>
      <c r="IFV9" s="24"/>
      <c r="IFW9" s="24"/>
      <c r="IFX9" s="24"/>
      <c r="IFY9" s="24"/>
      <c r="IFZ9" s="24"/>
      <c r="IGA9" s="24"/>
      <c r="IGB9" s="24"/>
      <c r="IGC9" s="24"/>
      <c r="IGD9" s="24"/>
      <c r="IGE9" s="24"/>
      <c r="IGF9" s="24"/>
      <c r="IGG9" s="24"/>
      <c r="IGH9" s="24"/>
      <c r="IGI9" s="24"/>
      <c r="IGJ9" s="24"/>
      <c r="IGK9" s="24"/>
      <c r="IGL9" s="24"/>
      <c r="IGM9" s="24"/>
      <c r="IGN9" s="24"/>
      <c r="IGO9" s="24"/>
      <c r="IGP9" s="24"/>
      <c r="IGQ9" s="24"/>
      <c r="IGR9" s="24"/>
      <c r="IGS9" s="24"/>
      <c r="IGT9" s="24"/>
      <c r="IGU9" s="24"/>
      <c r="IGV9" s="24"/>
      <c r="IGW9" s="24"/>
      <c r="IGX9" s="24"/>
      <c r="IGY9" s="24"/>
      <c r="IGZ9" s="24"/>
      <c r="IHA9" s="24"/>
      <c r="IHB9" s="24"/>
      <c r="IHC9" s="24"/>
      <c r="IHD9" s="24"/>
      <c r="IHE9" s="24"/>
      <c r="IHF9" s="24"/>
      <c r="IHG9" s="24"/>
      <c r="IHH9" s="24"/>
      <c r="IHI9" s="24"/>
      <c r="IHJ9" s="24"/>
      <c r="IHK9" s="24"/>
      <c r="IHL9" s="24"/>
      <c r="IHM9" s="24"/>
      <c r="IHN9" s="24"/>
      <c r="IHO9" s="24"/>
      <c r="IHP9" s="24"/>
      <c r="IHQ9" s="24"/>
      <c r="IHR9" s="24"/>
      <c r="IHS9" s="24"/>
      <c r="IHT9" s="24"/>
      <c r="IHU9" s="24"/>
      <c r="IHV9" s="24"/>
      <c r="IHW9" s="24"/>
      <c r="IHX9" s="24"/>
      <c r="IHY9" s="24"/>
      <c r="IHZ9" s="24"/>
      <c r="IIA9" s="24"/>
      <c r="IIB9" s="24"/>
      <c r="IIC9" s="24"/>
      <c r="IID9" s="24"/>
      <c r="IIE9" s="24"/>
      <c r="IIF9" s="24"/>
      <c r="IIG9" s="24"/>
      <c r="IIH9" s="24"/>
      <c r="III9" s="24"/>
      <c r="IIJ9" s="24"/>
      <c r="IIK9" s="24"/>
      <c r="IIL9" s="24"/>
      <c r="IIM9" s="24"/>
      <c r="IIN9" s="24"/>
      <c r="IIO9" s="24"/>
      <c r="IIP9" s="24"/>
      <c r="IIQ9" s="24"/>
      <c r="IIR9" s="24"/>
      <c r="IIS9" s="24"/>
      <c r="IIT9" s="24"/>
      <c r="IIU9" s="24"/>
      <c r="IIV9" s="24"/>
      <c r="IIW9" s="24"/>
      <c r="IIX9" s="24"/>
      <c r="IIY9" s="24"/>
      <c r="IIZ9" s="24"/>
      <c r="IJA9" s="24"/>
      <c r="IJB9" s="24"/>
      <c r="IJC9" s="24"/>
      <c r="IJD9" s="24"/>
      <c r="IJE9" s="24"/>
      <c r="IJF9" s="24"/>
      <c r="IJG9" s="24"/>
      <c r="IJH9" s="24"/>
      <c r="IJI9" s="24"/>
      <c r="IJJ9" s="24"/>
      <c r="IJK9" s="24"/>
      <c r="IJL9" s="24"/>
      <c r="IJM9" s="24"/>
      <c r="IJN9" s="24"/>
      <c r="IJO9" s="24"/>
      <c r="IJP9" s="24"/>
      <c r="IJQ9" s="24"/>
      <c r="IJR9" s="24"/>
      <c r="IJS9" s="24"/>
      <c r="IJT9" s="24"/>
      <c r="IJU9" s="24"/>
      <c r="IJV9" s="24"/>
      <c r="IJW9" s="24"/>
      <c r="IJX9" s="24"/>
      <c r="IJY9" s="24"/>
      <c r="IJZ9" s="24"/>
      <c r="IKA9" s="24"/>
      <c r="IKB9" s="24"/>
      <c r="IKC9" s="24"/>
      <c r="IKD9" s="24"/>
      <c r="IKE9" s="24"/>
      <c r="IKF9" s="24"/>
      <c r="IKG9" s="24"/>
      <c r="IKH9" s="24"/>
      <c r="IKI9" s="24"/>
      <c r="IKJ9" s="24"/>
      <c r="IKK9" s="24"/>
      <c r="IKL9" s="24"/>
      <c r="IKM9" s="24"/>
      <c r="IKN9" s="24"/>
      <c r="IKO9" s="24"/>
      <c r="IKP9" s="24"/>
      <c r="IKQ9" s="24"/>
      <c r="IKR9" s="24"/>
      <c r="IKS9" s="24"/>
      <c r="IKT9" s="24"/>
      <c r="IKU9" s="24"/>
      <c r="IKV9" s="24"/>
      <c r="IKW9" s="24"/>
      <c r="IKX9" s="24"/>
      <c r="IKY9" s="24"/>
      <c r="IKZ9" s="24"/>
      <c r="ILA9" s="24"/>
      <c r="ILB9" s="24"/>
      <c r="ILC9" s="24"/>
      <c r="ILD9" s="24"/>
      <c r="ILE9" s="24"/>
      <c r="ILF9" s="24"/>
      <c r="ILG9" s="24"/>
      <c r="ILH9" s="24"/>
      <c r="ILI9" s="24"/>
      <c r="ILJ9" s="24"/>
      <c r="ILK9" s="24"/>
      <c r="ILL9" s="24"/>
      <c r="ILM9" s="24"/>
      <c r="ILN9" s="24"/>
      <c r="ILO9" s="24"/>
      <c r="ILP9" s="24"/>
      <c r="ILQ9" s="24"/>
      <c r="ILR9" s="24"/>
      <c r="ILS9" s="24"/>
      <c r="ILT9" s="24"/>
      <c r="ILU9" s="24"/>
      <c r="ILV9" s="24"/>
      <c r="ILW9" s="24"/>
      <c r="ILX9" s="24"/>
      <c r="ILY9" s="24"/>
      <c r="ILZ9" s="24"/>
      <c r="IMA9" s="24"/>
      <c r="IMB9" s="24"/>
      <c r="IMC9" s="24"/>
      <c r="IMD9" s="24"/>
      <c r="IME9" s="24"/>
      <c r="IMF9" s="24"/>
      <c r="IMG9" s="24"/>
      <c r="IMH9" s="24"/>
      <c r="IMI9" s="24"/>
      <c r="IMJ9" s="24"/>
      <c r="IMK9" s="24"/>
      <c r="IML9" s="24"/>
      <c r="IMM9" s="24"/>
      <c r="IMN9" s="24"/>
      <c r="IMO9" s="24"/>
      <c r="IMP9" s="24"/>
      <c r="IMQ9" s="24"/>
      <c r="IMR9" s="24"/>
      <c r="IMS9" s="24"/>
      <c r="IMT9" s="24"/>
      <c r="IMU9" s="24"/>
      <c r="IMV9" s="24"/>
      <c r="IMW9" s="24"/>
      <c r="IMX9" s="24"/>
      <c r="IMY9" s="24"/>
      <c r="IMZ9" s="24"/>
      <c r="INA9" s="24"/>
      <c r="INB9" s="24"/>
      <c r="INC9" s="24"/>
      <c r="IND9" s="24"/>
      <c r="INE9" s="24"/>
      <c r="INF9" s="24"/>
      <c r="ING9" s="24"/>
      <c r="INH9" s="24"/>
      <c r="INI9" s="24"/>
      <c r="INJ9" s="24"/>
      <c r="INK9" s="24"/>
      <c r="INL9" s="24"/>
      <c r="INM9" s="24"/>
      <c r="INN9" s="24"/>
      <c r="INO9" s="24"/>
      <c r="INP9" s="24"/>
      <c r="INQ9" s="24"/>
      <c r="INR9" s="24"/>
      <c r="INS9" s="24"/>
      <c r="INT9" s="24"/>
      <c r="INU9" s="24"/>
      <c r="INV9" s="24"/>
      <c r="INW9" s="24"/>
      <c r="INX9" s="24"/>
      <c r="INY9" s="24"/>
      <c r="INZ9" s="24"/>
      <c r="IOA9" s="24"/>
      <c r="IOB9" s="24"/>
      <c r="IOC9" s="24"/>
      <c r="IOD9" s="24"/>
      <c r="IOE9" s="24"/>
      <c r="IOF9" s="24"/>
      <c r="IOG9" s="24"/>
      <c r="IOH9" s="24"/>
      <c r="IOI9" s="24"/>
      <c r="IOJ9" s="24"/>
      <c r="IOK9" s="24"/>
      <c r="IOL9" s="24"/>
      <c r="IOM9" s="24"/>
      <c r="ION9" s="24"/>
      <c r="IOO9" s="24"/>
      <c r="IOP9" s="24"/>
      <c r="IOQ9" s="24"/>
      <c r="IOR9" s="24"/>
      <c r="IOS9" s="24"/>
      <c r="IOT9" s="24"/>
      <c r="IOU9" s="24"/>
      <c r="IOV9" s="24"/>
      <c r="IOW9" s="24"/>
      <c r="IOX9" s="24"/>
      <c r="IOY9" s="24"/>
      <c r="IOZ9" s="24"/>
      <c r="IPA9" s="24"/>
      <c r="IPB9" s="24"/>
      <c r="IPC9" s="24"/>
      <c r="IPD9" s="24"/>
      <c r="IPE9" s="24"/>
      <c r="IPF9" s="24"/>
      <c r="IPG9" s="24"/>
      <c r="IPH9" s="24"/>
      <c r="IPI9" s="24"/>
      <c r="IPJ9" s="24"/>
      <c r="IPK9" s="24"/>
      <c r="IPL9" s="24"/>
      <c r="IPM9" s="24"/>
      <c r="IPN9" s="24"/>
      <c r="IPO9" s="24"/>
      <c r="IPP9" s="24"/>
      <c r="IPQ9" s="24"/>
      <c r="IPR9" s="24"/>
      <c r="IPS9" s="24"/>
      <c r="IPT9" s="24"/>
      <c r="IPU9" s="24"/>
      <c r="IPV9" s="24"/>
      <c r="IPW9" s="24"/>
      <c r="IPX9" s="24"/>
      <c r="IPY9" s="24"/>
      <c r="IPZ9" s="24"/>
      <c r="IQA9" s="24"/>
      <c r="IQB9" s="24"/>
      <c r="IQC9" s="24"/>
      <c r="IQD9" s="24"/>
      <c r="IQE9" s="24"/>
      <c r="IQF9" s="24"/>
      <c r="IQG9" s="24"/>
      <c r="IQH9" s="24"/>
      <c r="IQI9" s="24"/>
      <c r="IQJ9" s="24"/>
      <c r="IQK9" s="24"/>
      <c r="IQL9" s="24"/>
      <c r="IQM9" s="24"/>
      <c r="IQN9" s="24"/>
      <c r="IQO9" s="24"/>
      <c r="IQP9" s="24"/>
      <c r="IQQ9" s="24"/>
      <c r="IQR9" s="24"/>
      <c r="IQS9" s="24"/>
      <c r="IQT9" s="24"/>
      <c r="IQU9" s="24"/>
      <c r="IQV9" s="24"/>
      <c r="IQW9" s="24"/>
      <c r="IQX9" s="24"/>
      <c r="IQY9" s="24"/>
      <c r="IQZ9" s="24"/>
      <c r="IRA9" s="24"/>
      <c r="IRB9" s="24"/>
      <c r="IRC9" s="24"/>
      <c r="IRD9" s="24"/>
      <c r="IRE9" s="24"/>
      <c r="IRF9" s="24"/>
      <c r="IRG9" s="24"/>
      <c r="IRH9" s="24"/>
      <c r="IRI9" s="24"/>
      <c r="IRJ9" s="24"/>
      <c r="IRK9" s="24"/>
      <c r="IRL9" s="24"/>
      <c r="IRM9" s="24"/>
      <c r="IRN9" s="24"/>
      <c r="IRO9" s="24"/>
      <c r="IRP9" s="24"/>
      <c r="IRQ9" s="24"/>
      <c r="IRR9" s="24"/>
      <c r="IRS9" s="24"/>
      <c r="IRT9" s="24"/>
      <c r="IRU9" s="24"/>
      <c r="IRV9" s="24"/>
      <c r="IRW9" s="24"/>
      <c r="IRX9" s="24"/>
      <c r="IRY9" s="24"/>
      <c r="IRZ9" s="24"/>
      <c r="ISA9" s="24"/>
      <c r="ISB9" s="24"/>
      <c r="ISC9" s="24"/>
      <c r="ISD9" s="24"/>
      <c r="ISE9" s="24"/>
      <c r="ISF9" s="24"/>
      <c r="ISG9" s="24"/>
      <c r="ISH9" s="24"/>
      <c r="ISI9" s="24"/>
      <c r="ISJ9" s="24"/>
      <c r="ISK9" s="24"/>
      <c r="ISL9" s="24"/>
      <c r="ISM9" s="24"/>
      <c r="ISN9" s="24"/>
      <c r="ISO9" s="24"/>
      <c r="ISP9" s="24"/>
      <c r="ISQ9" s="24"/>
      <c r="ISR9" s="24"/>
      <c r="ISS9" s="24"/>
      <c r="IST9" s="24"/>
      <c r="ISU9" s="24"/>
      <c r="ISV9" s="24"/>
      <c r="ISW9" s="24"/>
      <c r="ISX9" s="24"/>
      <c r="ISY9" s="24"/>
      <c r="ISZ9" s="24"/>
      <c r="ITA9" s="24"/>
      <c r="ITB9" s="24"/>
      <c r="ITC9" s="24"/>
      <c r="ITD9" s="24"/>
      <c r="ITE9" s="24"/>
      <c r="ITF9" s="24"/>
      <c r="ITG9" s="24"/>
      <c r="ITH9" s="24"/>
      <c r="ITI9" s="24"/>
      <c r="ITJ9" s="24"/>
      <c r="ITK9" s="24"/>
      <c r="ITL9" s="24"/>
      <c r="ITM9" s="24"/>
      <c r="ITN9" s="24"/>
      <c r="ITO9" s="24"/>
      <c r="ITP9" s="24"/>
      <c r="ITQ9" s="24"/>
      <c r="ITR9" s="24"/>
      <c r="ITS9" s="24"/>
      <c r="ITT9" s="24"/>
      <c r="ITU9" s="24"/>
      <c r="ITV9" s="24"/>
      <c r="ITW9" s="24"/>
      <c r="ITX9" s="24"/>
      <c r="ITY9" s="24"/>
      <c r="ITZ9" s="24"/>
      <c r="IUA9" s="24"/>
      <c r="IUB9" s="24"/>
      <c r="IUC9" s="24"/>
      <c r="IUD9" s="24"/>
      <c r="IUE9" s="24"/>
      <c r="IUF9" s="24"/>
      <c r="IUG9" s="24"/>
      <c r="IUH9" s="24"/>
      <c r="IUI9" s="24"/>
      <c r="IUJ9" s="24"/>
      <c r="IUK9" s="24"/>
      <c r="IUL9" s="24"/>
      <c r="IUM9" s="24"/>
      <c r="IUN9" s="24"/>
      <c r="IUO9" s="24"/>
      <c r="IUP9" s="24"/>
      <c r="IUQ9" s="24"/>
      <c r="IUR9" s="24"/>
      <c r="IUS9" s="24"/>
      <c r="IUT9" s="24"/>
      <c r="IUU9" s="24"/>
      <c r="IUV9" s="24"/>
      <c r="IUW9" s="24"/>
      <c r="IUX9" s="24"/>
      <c r="IUY9" s="24"/>
      <c r="IUZ9" s="24"/>
      <c r="IVA9" s="24"/>
      <c r="IVB9" s="24"/>
      <c r="IVC9" s="24"/>
      <c r="IVD9" s="24"/>
      <c r="IVE9" s="24"/>
      <c r="IVF9" s="24"/>
      <c r="IVG9" s="24"/>
      <c r="IVH9" s="24"/>
      <c r="IVI9" s="24"/>
      <c r="IVJ9" s="24"/>
      <c r="IVK9" s="24"/>
      <c r="IVL9" s="24"/>
      <c r="IVM9" s="24"/>
      <c r="IVN9" s="24"/>
      <c r="IVO9" s="24"/>
      <c r="IVP9" s="24"/>
      <c r="IVQ9" s="24"/>
      <c r="IVR9" s="24"/>
      <c r="IVS9" s="24"/>
      <c r="IVT9" s="24"/>
      <c r="IVU9" s="24"/>
      <c r="IVV9" s="24"/>
      <c r="IVW9" s="24"/>
      <c r="IVX9" s="24"/>
      <c r="IVY9" s="24"/>
      <c r="IVZ9" s="24"/>
      <c r="IWA9" s="24"/>
      <c r="IWB9" s="24"/>
      <c r="IWC9" s="24"/>
      <c r="IWD9" s="24"/>
      <c r="IWE9" s="24"/>
      <c r="IWF9" s="24"/>
      <c r="IWG9" s="24"/>
      <c r="IWH9" s="24"/>
      <c r="IWI9" s="24"/>
      <c r="IWJ9" s="24"/>
      <c r="IWK9" s="24"/>
      <c r="IWL9" s="24"/>
      <c r="IWM9" s="24"/>
      <c r="IWN9" s="24"/>
      <c r="IWO9" s="24"/>
      <c r="IWP9" s="24"/>
      <c r="IWQ9" s="24"/>
      <c r="IWR9" s="24"/>
      <c r="IWS9" s="24"/>
      <c r="IWT9" s="24"/>
      <c r="IWU9" s="24"/>
      <c r="IWV9" s="24"/>
      <c r="IWW9" s="24"/>
      <c r="IWX9" s="24"/>
      <c r="IWY9" s="24"/>
      <c r="IWZ9" s="24"/>
      <c r="IXA9" s="24"/>
      <c r="IXB9" s="24"/>
      <c r="IXC9" s="24"/>
      <c r="IXD9" s="24"/>
      <c r="IXE9" s="24"/>
      <c r="IXF9" s="24"/>
      <c r="IXG9" s="24"/>
      <c r="IXH9" s="24"/>
      <c r="IXI9" s="24"/>
      <c r="IXJ9" s="24"/>
      <c r="IXK9" s="24"/>
      <c r="IXL9" s="24"/>
      <c r="IXM9" s="24"/>
      <c r="IXN9" s="24"/>
      <c r="IXO9" s="24"/>
      <c r="IXP9" s="24"/>
      <c r="IXQ9" s="24"/>
      <c r="IXR9" s="24"/>
      <c r="IXS9" s="24"/>
      <c r="IXT9" s="24"/>
      <c r="IXU9" s="24"/>
      <c r="IXV9" s="24"/>
      <c r="IXW9" s="24"/>
      <c r="IXX9" s="24"/>
      <c r="IXY9" s="24"/>
      <c r="IXZ9" s="24"/>
      <c r="IYA9" s="24"/>
      <c r="IYB9" s="24"/>
      <c r="IYC9" s="24"/>
      <c r="IYD9" s="24"/>
      <c r="IYE9" s="24"/>
      <c r="IYF9" s="24"/>
      <c r="IYG9" s="24"/>
      <c r="IYH9" s="24"/>
      <c r="IYI9" s="24"/>
      <c r="IYJ9" s="24"/>
      <c r="IYK9" s="24"/>
      <c r="IYL9" s="24"/>
      <c r="IYM9" s="24"/>
      <c r="IYN9" s="24"/>
      <c r="IYO9" s="24"/>
      <c r="IYP9" s="24"/>
      <c r="IYQ9" s="24"/>
      <c r="IYR9" s="24"/>
      <c r="IYS9" s="24"/>
      <c r="IYT9" s="24"/>
      <c r="IYU9" s="24"/>
      <c r="IYV9" s="24"/>
      <c r="IYW9" s="24"/>
      <c r="IYX9" s="24"/>
      <c r="IYY9" s="24"/>
      <c r="IYZ9" s="24"/>
      <c r="IZA9" s="24"/>
      <c r="IZB9" s="24"/>
      <c r="IZC9" s="24"/>
      <c r="IZD9" s="24"/>
      <c r="IZE9" s="24"/>
      <c r="IZF9" s="24"/>
      <c r="IZG9" s="24"/>
      <c r="IZH9" s="24"/>
      <c r="IZI9" s="24"/>
      <c r="IZJ9" s="24"/>
      <c r="IZK9" s="24"/>
      <c r="IZL9" s="24"/>
      <c r="IZM9" s="24"/>
      <c r="IZN9" s="24"/>
      <c r="IZO9" s="24"/>
      <c r="IZP9" s="24"/>
      <c r="IZQ9" s="24"/>
      <c r="IZR9" s="24"/>
      <c r="IZS9" s="24"/>
      <c r="IZT9" s="24"/>
      <c r="IZU9" s="24"/>
      <c r="IZV9" s="24"/>
      <c r="IZW9" s="24"/>
      <c r="IZX9" s="24"/>
      <c r="IZY9" s="24"/>
      <c r="IZZ9" s="24"/>
      <c r="JAA9" s="24"/>
      <c r="JAB9" s="24"/>
      <c r="JAC9" s="24"/>
      <c r="JAD9" s="24"/>
      <c r="JAE9" s="24"/>
      <c r="JAF9" s="24"/>
      <c r="JAG9" s="24"/>
      <c r="JAH9" s="24"/>
      <c r="JAI9" s="24"/>
      <c r="JAJ9" s="24"/>
      <c r="JAK9" s="24"/>
      <c r="JAL9" s="24"/>
      <c r="JAM9" s="24"/>
      <c r="JAN9" s="24"/>
      <c r="JAO9" s="24"/>
      <c r="JAP9" s="24"/>
      <c r="JAQ9" s="24"/>
      <c r="JAR9" s="24"/>
      <c r="JAS9" s="24"/>
      <c r="JAT9" s="24"/>
      <c r="JAU9" s="24"/>
      <c r="JAV9" s="24"/>
      <c r="JAW9" s="24"/>
      <c r="JAX9" s="24"/>
      <c r="JAY9" s="24"/>
      <c r="JAZ9" s="24"/>
      <c r="JBA9" s="24"/>
      <c r="JBB9" s="24"/>
      <c r="JBC9" s="24"/>
      <c r="JBD9" s="24"/>
      <c r="JBE9" s="24"/>
      <c r="JBF9" s="24"/>
      <c r="JBG9" s="24"/>
      <c r="JBH9" s="24"/>
      <c r="JBI9" s="24"/>
      <c r="JBJ9" s="24"/>
      <c r="JBK9" s="24"/>
      <c r="JBL9" s="24"/>
      <c r="JBM9" s="24"/>
      <c r="JBN9" s="24"/>
      <c r="JBO9" s="24"/>
      <c r="JBP9" s="24"/>
      <c r="JBQ9" s="24"/>
      <c r="JBR9" s="24"/>
      <c r="JBS9" s="24"/>
      <c r="JBT9" s="24"/>
      <c r="JBU9" s="24"/>
      <c r="JBV9" s="24"/>
      <c r="JBW9" s="24"/>
      <c r="JBX9" s="24"/>
      <c r="JBY9" s="24"/>
      <c r="JBZ9" s="24"/>
      <c r="JCA9" s="24"/>
      <c r="JCB9" s="24"/>
      <c r="JCC9" s="24"/>
      <c r="JCD9" s="24"/>
      <c r="JCE9" s="24"/>
      <c r="JCF9" s="24"/>
      <c r="JCG9" s="24"/>
      <c r="JCH9" s="24"/>
      <c r="JCI9" s="24"/>
      <c r="JCJ9" s="24"/>
      <c r="JCK9" s="24"/>
      <c r="JCL9" s="24"/>
      <c r="JCM9" s="24"/>
      <c r="JCN9" s="24"/>
      <c r="JCO9" s="24"/>
      <c r="JCP9" s="24"/>
      <c r="JCQ9" s="24"/>
      <c r="JCR9" s="24"/>
      <c r="JCS9" s="24"/>
      <c r="JCT9" s="24"/>
      <c r="JCU9" s="24"/>
      <c r="JCV9" s="24"/>
      <c r="JCW9" s="24"/>
      <c r="JCX9" s="24"/>
      <c r="JCY9" s="24"/>
      <c r="JCZ9" s="24"/>
      <c r="JDA9" s="24"/>
      <c r="JDB9" s="24"/>
      <c r="JDC9" s="24"/>
      <c r="JDD9" s="24"/>
      <c r="JDE9" s="24"/>
      <c r="JDF9" s="24"/>
      <c r="JDG9" s="24"/>
      <c r="JDH9" s="24"/>
      <c r="JDI9" s="24"/>
      <c r="JDJ9" s="24"/>
      <c r="JDK9" s="24"/>
      <c r="JDL9" s="24"/>
      <c r="JDM9" s="24"/>
      <c r="JDN9" s="24"/>
      <c r="JDO9" s="24"/>
      <c r="JDP9" s="24"/>
      <c r="JDQ9" s="24"/>
      <c r="JDR9" s="24"/>
      <c r="JDS9" s="24"/>
      <c r="JDT9" s="24"/>
      <c r="JDU9" s="24"/>
      <c r="JDV9" s="24"/>
      <c r="JDW9" s="24"/>
      <c r="JDX9" s="24"/>
      <c r="JDY9" s="24"/>
      <c r="JDZ9" s="24"/>
      <c r="JEA9" s="24"/>
      <c r="JEB9" s="24"/>
      <c r="JEC9" s="24"/>
      <c r="JED9" s="24"/>
      <c r="JEE9" s="24"/>
      <c r="JEF9" s="24"/>
      <c r="JEG9" s="24"/>
      <c r="JEH9" s="24"/>
      <c r="JEI9" s="24"/>
      <c r="JEJ9" s="24"/>
      <c r="JEK9" s="24"/>
      <c r="JEL9" s="24"/>
      <c r="JEM9" s="24"/>
      <c r="JEN9" s="24"/>
      <c r="JEO9" s="24"/>
      <c r="JEP9" s="24"/>
      <c r="JEQ9" s="24"/>
      <c r="JER9" s="24"/>
      <c r="JES9" s="24"/>
      <c r="JET9" s="24"/>
      <c r="JEU9" s="24"/>
      <c r="JEV9" s="24"/>
      <c r="JEW9" s="24"/>
      <c r="JEX9" s="24"/>
      <c r="JEY9" s="24"/>
      <c r="JEZ9" s="24"/>
      <c r="JFA9" s="24"/>
      <c r="JFB9" s="24"/>
      <c r="JFC9" s="24"/>
      <c r="JFD9" s="24"/>
      <c r="JFE9" s="24"/>
      <c r="JFF9" s="24"/>
      <c r="JFG9" s="24"/>
      <c r="JFH9" s="24"/>
      <c r="JFI9" s="24"/>
      <c r="JFJ9" s="24"/>
      <c r="JFK9" s="24"/>
      <c r="JFL9" s="24"/>
      <c r="JFM9" s="24"/>
      <c r="JFN9" s="24"/>
      <c r="JFO9" s="24"/>
      <c r="JFP9" s="24"/>
      <c r="JFQ9" s="24"/>
      <c r="JFR9" s="24"/>
      <c r="JFS9" s="24"/>
      <c r="JFT9" s="24"/>
      <c r="JFU9" s="24"/>
      <c r="JFV9" s="24"/>
      <c r="JFW9" s="24"/>
      <c r="JFX9" s="24"/>
      <c r="JFY9" s="24"/>
      <c r="JFZ9" s="24"/>
      <c r="JGA9" s="24"/>
      <c r="JGB9" s="24"/>
      <c r="JGC9" s="24"/>
      <c r="JGD9" s="24"/>
      <c r="JGE9" s="24"/>
      <c r="JGF9" s="24"/>
      <c r="JGG9" s="24"/>
      <c r="JGH9" s="24"/>
      <c r="JGI9" s="24"/>
      <c r="JGJ9" s="24"/>
      <c r="JGK9" s="24"/>
      <c r="JGL9" s="24"/>
      <c r="JGM9" s="24"/>
      <c r="JGN9" s="24"/>
      <c r="JGO9" s="24"/>
      <c r="JGP9" s="24"/>
      <c r="JGQ9" s="24"/>
      <c r="JGR9" s="24"/>
      <c r="JGS9" s="24"/>
      <c r="JGT9" s="24"/>
      <c r="JGU9" s="24"/>
      <c r="JGV9" s="24"/>
      <c r="JGW9" s="24"/>
      <c r="JGX9" s="24"/>
      <c r="JGY9" s="24"/>
      <c r="JGZ9" s="24"/>
      <c r="JHA9" s="24"/>
      <c r="JHB9" s="24"/>
      <c r="JHC9" s="24"/>
      <c r="JHD9" s="24"/>
      <c r="JHE9" s="24"/>
      <c r="JHF9" s="24"/>
      <c r="JHG9" s="24"/>
      <c r="JHH9" s="24"/>
      <c r="JHI9" s="24"/>
      <c r="JHJ9" s="24"/>
      <c r="JHK9" s="24"/>
      <c r="JHL9" s="24"/>
      <c r="JHM9" s="24"/>
      <c r="JHN9" s="24"/>
      <c r="JHO9" s="24"/>
      <c r="JHP9" s="24"/>
      <c r="JHQ9" s="24"/>
      <c r="JHR9" s="24"/>
      <c r="JHS9" s="24"/>
      <c r="JHT9" s="24"/>
      <c r="JHU9" s="24"/>
      <c r="JHV9" s="24"/>
      <c r="JHW9" s="24"/>
      <c r="JHX9" s="24"/>
      <c r="JHY9" s="24"/>
      <c r="JHZ9" s="24"/>
      <c r="JIA9" s="24"/>
      <c r="JIB9" s="24"/>
      <c r="JIC9" s="24"/>
      <c r="JID9" s="24"/>
      <c r="JIE9" s="24"/>
      <c r="JIF9" s="24"/>
      <c r="JIG9" s="24"/>
      <c r="JIH9" s="24"/>
      <c r="JII9" s="24"/>
      <c r="JIJ9" s="24"/>
      <c r="JIK9" s="24"/>
      <c r="JIL9" s="24"/>
      <c r="JIM9" s="24"/>
      <c r="JIN9" s="24"/>
      <c r="JIO9" s="24"/>
      <c r="JIP9" s="24"/>
      <c r="JIQ9" s="24"/>
      <c r="JIR9" s="24"/>
      <c r="JIS9" s="24"/>
      <c r="JIT9" s="24"/>
      <c r="JIU9" s="24"/>
      <c r="JIV9" s="24"/>
      <c r="JIW9" s="24"/>
      <c r="JIX9" s="24"/>
      <c r="JIY9" s="24"/>
      <c r="JIZ9" s="24"/>
      <c r="JJA9" s="24"/>
      <c r="JJB9" s="24"/>
      <c r="JJC9" s="24"/>
      <c r="JJD9" s="24"/>
      <c r="JJE9" s="24"/>
      <c r="JJF9" s="24"/>
      <c r="JJG9" s="24"/>
      <c r="JJH9" s="24"/>
      <c r="JJI9" s="24"/>
      <c r="JJJ9" s="24"/>
      <c r="JJK9" s="24"/>
      <c r="JJL9" s="24"/>
      <c r="JJM9" s="24"/>
      <c r="JJN9" s="24"/>
      <c r="JJO9" s="24"/>
      <c r="JJP9" s="24"/>
      <c r="JJQ9" s="24"/>
      <c r="JJR9" s="24"/>
      <c r="JJS9" s="24"/>
      <c r="JJT9" s="24"/>
      <c r="JJU9" s="24"/>
      <c r="JJV9" s="24"/>
      <c r="JJW9" s="24"/>
      <c r="JJX9" s="24"/>
      <c r="JJY9" s="24"/>
      <c r="JJZ9" s="24"/>
      <c r="JKA9" s="24"/>
      <c r="JKB9" s="24"/>
      <c r="JKC9" s="24"/>
      <c r="JKD9" s="24"/>
      <c r="JKE9" s="24"/>
      <c r="JKF9" s="24"/>
      <c r="JKG9" s="24"/>
      <c r="JKH9" s="24"/>
      <c r="JKI9" s="24"/>
      <c r="JKJ9" s="24"/>
      <c r="JKK9" s="24"/>
      <c r="JKL9" s="24"/>
      <c r="JKM9" s="24"/>
      <c r="JKN9" s="24"/>
      <c r="JKO9" s="24"/>
      <c r="JKP9" s="24"/>
      <c r="JKQ9" s="24"/>
      <c r="JKR9" s="24"/>
      <c r="JKS9" s="24"/>
      <c r="JKT9" s="24"/>
      <c r="JKU9" s="24"/>
      <c r="JKV9" s="24"/>
      <c r="JKW9" s="24"/>
      <c r="JKX9" s="24"/>
      <c r="JKY9" s="24"/>
      <c r="JKZ9" s="24"/>
      <c r="JLA9" s="24"/>
      <c r="JLB9" s="24"/>
      <c r="JLC9" s="24"/>
      <c r="JLD9" s="24"/>
      <c r="JLE9" s="24"/>
      <c r="JLF9" s="24"/>
      <c r="JLG9" s="24"/>
      <c r="JLH9" s="24"/>
      <c r="JLI9" s="24"/>
      <c r="JLJ9" s="24"/>
      <c r="JLK9" s="24"/>
      <c r="JLL9" s="24"/>
      <c r="JLM9" s="24"/>
      <c r="JLN9" s="24"/>
      <c r="JLO9" s="24"/>
      <c r="JLP9" s="24"/>
      <c r="JLQ9" s="24"/>
      <c r="JLR9" s="24"/>
      <c r="JLS9" s="24"/>
      <c r="JLT9" s="24"/>
      <c r="JLU9" s="24"/>
      <c r="JLV9" s="24"/>
      <c r="JLW9" s="24"/>
      <c r="JLX9" s="24"/>
      <c r="JLY9" s="24"/>
      <c r="JLZ9" s="24"/>
      <c r="JMA9" s="24"/>
      <c r="JMB9" s="24"/>
      <c r="JMC9" s="24"/>
      <c r="JMD9" s="24"/>
      <c r="JME9" s="24"/>
      <c r="JMF9" s="24"/>
      <c r="JMG9" s="24"/>
      <c r="JMH9" s="24"/>
      <c r="JMI9" s="24"/>
      <c r="JMJ9" s="24"/>
      <c r="JMK9" s="24"/>
      <c r="JML9" s="24"/>
      <c r="JMM9" s="24"/>
      <c r="JMN9" s="24"/>
      <c r="JMO9" s="24"/>
      <c r="JMP9" s="24"/>
      <c r="JMQ9" s="24"/>
      <c r="JMR9" s="24"/>
      <c r="JMS9" s="24"/>
      <c r="JMT9" s="24"/>
      <c r="JMU9" s="24"/>
      <c r="JMV9" s="24"/>
      <c r="JMW9" s="24"/>
      <c r="JMX9" s="24"/>
      <c r="JMY9" s="24"/>
      <c r="JMZ9" s="24"/>
      <c r="JNA9" s="24"/>
      <c r="JNB9" s="24"/>
      <c r="JNC9" s="24"/>
      <c r="JND9" s="24"/>
      <c r="JNE9" s="24"/>
      <c r="JNF9" s="24"/>
      <c r="JNG9" s="24"/>
      <c r="JNH9" s="24"/>
      <c r="JNI9" s="24"/>
      <c r="JNJ9" s="24"/>
      <c r="JNK9" s="24"/>
      <c r="JNL9" s="24"/>
      <c r="JNM9" s="24"/>
      <c r="JNN9" s="24"/>
      <c r="JNO9" s="24"/>
      <c r="JNP9" s="24"/>
      <c r="JNQ9" s="24"/>
      <c r="JNR9" s="24"/>
      <c r="JNS9" s="24"/>
      <c r="JNT9" s="24"/>
      <c r="JNU9" s="24"/>
      <c r="JNV9" s="24"/>
      <c r="JNW9" s="24"/>
      <c r="JNX9" s="24"/>
      <c r="JNY9" s="24"/>
      <c r="JNZ9" s="24"/>
      <c r="JOA9" s="24"/>
      <c r="JOB9" s="24"/>
      <c r="JOC9" s="24"/>
      <c r="JOD9" s="24"/>
      <c r="JOE9" s="24"/>
      <c r="JOF9" s="24"/>
      <c r="JOG9" s="24"/>
      <c r="JOH9" s="24"/>
      <c r="JOI9" s="24"/>
      <c r="JOJ9" s="24"/>
      <c r="JOK9" s="24"/>
      <c r="JOL9" s="24"/>
      <c r="JOM9" s="24"/>
      <c r="JON9" s="24"/>
      <c r="JOO9" s="24"/>
      <c r="JOP9" s="24"/>
      <c r="JOQ9" s="24"/>
      <c r="JOR9" s="24"/>
      <c r="JOS9" s="24"/>
      <c r="JOT9" s="24"/>
      <c r="JOU9" s="24"/>
      <c r="JOV9" s="24"/>
      <c r="JOW9" s="24"/>
      <c r="JOX9" s="24"/>
      <c r="JOY9" s="24"/>
      <c r="JOZ9" s="24"/>
      <c r="JPA9" s="24"/>
      <c r="JPB9" s="24"/>
      <c r="JPC9" s="24"/>
      <c r="JPD9" s="24"/>
      <c r="JPE9" s="24"/>
      <c r="JPF9" s="24"/>
      <c r="JPG9" s="24"/>
      <c r="JPH9" s="24"/>
      <c r="JPI9" s="24"/>
      <c r="JPJ9" s="24"/>
      <c r="JPK9" s="24"/>
      <c r="JPL9" s="24"/>
      <c r="JPM9" s="24"/>
      <c r="JPN9" s="24"/>
      <c r="JPO9" s="24"/>
      <c r="JPP9" s="24"/>
      <c r="JPQ9" s="24"/>
      <c r="JPR9" s="24"/>
      <c r="JPS9" s="24"/>
      <c r="JPT9" s="24"/>
      <c r="JPU9" s="24"/>
      <c r="JPV9" s="24"/>
      <c r="JPW9" s="24"/>
      <c r="JPX9" s="24"/>
      <c r="JPY9" s="24"/>
      <c r="JPZ9" s="24"/>
      <c r="JQA9" s="24"/>
      <c r="JQB9" s="24"/>
      <c r="JQC9" s="24"/>
      <c r="JQD9" s="24"/>
      <c r="JQE9" s="24"/>
      <c r="JQF9" s="24"/>
      <c r="JQG9" s="24"/>
      <c r="JQH9" s="24"/>
      <c r="JQI9" s="24"/>
      <c r="JQJ9" s="24"/>
      <c r="JQK9" s="24"/>
      <c r="JQL9" s="24"/>
      <c r="JQM9" s="24"/>
      <c r="JQN9" s="24"/>
      <c r="JQO9" s="24"/>
      <c r="JQP9" s="24"/>
      <c r="JQQ9" s="24"/>
      <c r="JQR9" s="24"/>
      <c r="JQS9" s="24"/>
      <c r="JQT9" s="24"/>
      <c r="JQU9" s="24"/>
      <c r="JQV9" s="24"/>
      <c r="JQW9" s="24"/>
      <c r="JQX9" s="24"/>
      <c r="JQY9" s="24"/>
      <c r="JQZ9" s="24"/>
      <c r="JRA9" s="24"/>
      <c r="JRB9" s="24"/>
      <c r="JRC9" s="24"/>
      <c r="JRD9" s="24"/>
      <c r="JRE9" s="24"/>
      <c r="JRF9" s="24"/>
      <c r="JRG9" s="24"/>
      <c r="JRH9" s="24"/>
      <c r="JRI9" s="24"/>
      <c r="JRJ9" s="24"/>
      <c r="JRK9" s="24"/>
      <c r="JRL9" s="24"/>
      <c r="JRM9" s="24"/>
      <c r="JRN9" s="24"/>
      <c r="JRO9" s="24"/>
      <c r="JRP9" s="24"/>
      <c r="JRQ9" s="24"/>
      <c r="JRR9" s="24"/>
      <c r="JRS9" s="24"/>
      <c r="JRT9" s="24"/>
      <c r="JRU9" s="24"/>
      <c r="JRV9" s="24"/>
      <c r="JRW9" s="24"/>
      <c r="JRX9" s="24"/>
      <c r="JRY9" s="24"/>
      <c r="JRZ9" s="24"/>
      <c r="JSA9" s="24"/>
      <c r="JSB9" s="24"/>
      <c r="JSC9" s="24"/>
      <c r="JSD9" s="24"/>
      <c r="JSE9" s="24"/>
      <c r="JSF9" s="24"/>
      <c r="JSG9" s="24"/>
      <c r="JSH9" s="24"/>
      <c r="JSI9" s="24"/>
      <c r="JSJ9" s="24"/>
      <c r="JSK9" s="24"/>
      <c r="JSL9" s="24"/>
      <c r="JSM9" s="24"/>
      <c r="JSN9" s="24"/>
      <c r="JSO9" s="24"/>
      <c r="JSP9" s="24"/>
      <c r="JSQ9" s="24"/>
      <c r="JSR9" s="24"/>
      <c r="JSS9" s="24"/>
      <c r="JST9" s="24"/>
      <c r="JSU9" s="24"/>
      <c r="JSV9" s="24"/>
      <c r="JSW9" s="24"/>
      <c r="JSX9" s="24"/>
      <c r="JSY9" s="24"/>
      <c r="JSZ9" s="24"/>
      <c r="JTA9" s="24"/>
      <c r="JTB9" s="24"/>
      <c r="JTC9" s="24"/>
      <c r="JTD9" s="24"/>
      <c r="JTE9" s="24"/>
      <c r="JTF9" s="24"/>
      <c r="JTG9" s="24"/>
      <c r="JTH9" s="24"/>
      <c r="JTI9" s="24"/>
      <c r="JTJ9" s="24"/>
      <c r="JTK9" s="24"/>
      <c r="JTL9" s="24"/>
      <c r="JTM9" s="24"/>
      <c r="JTN9" s="24"/>
      <c r="JTO9" s="24"/>
      <c r="JTP9" s="24"/>
      <c r="JTQ9" s="24"/>
      <c r="JTR9" s="24"/>
      <c r="JTS9" s="24"/>
      <c r="JTT9" s="24"/>
      <c r="JTU9" s="24"/>
      <c r="JTV9" s="24"/>
      <c r="JTW9" s="24"/>
      <c r="JTX9" s="24"/>
      <c r="JTY9" s="24"/>
      <c r="JTZ9" s="24"/>
      <c r="JUA9" s="24"/>
      <c r="JUB9" s="24"/>
      <c r="JUC9" s="24"/>
      <c r="JUD9" s="24"/>
      <c r="JUE9" s="24"/>
      <c r="JUF9" s="24"/>
      <c r="JUG9" s="24"/>
      <c r="JUH9" s="24"/>
      <c r="JUI9" s="24"/>
      <c r="JUJ9" s="24"/>
      <c r="JUK9" s="24"/>
      <c r="JUL9" s="24"/>
      <c r="JUM9" s="24"/>
      <c r="JUN9" s="24"/>
      <c r="JUO9" s="24"/>
      <c r="JUP9" s="24"/>
      <c r="JUQ9" s="24"/>
      <c r="JUR9" s="24"/>
      <c r="JUS9" s="24"/>
      <c r="JUT9" s="24"/>
      <c r="JUU9" s="24"/>
      <c r="JUV9" s="24"/>
      <c r="JUW9" s="24"/>
      <c r="JUX9" s="24"/>
      <c r="JUY9" s="24"/>
      <c r="JUZ9" s="24"/>
      <c r="JVA9" s="24"/>
      <c r="JVB9" s="24"/>
      <c r="JVC9" s="24"/>
      <c r="JVD9" s="24"/>
      <c r="JVE9" s="24"/>
      <c r="JVF9" s="24"/>
      <c r="JVG9" s="24"/>
      <c r="JVH9" s="24"/>
      <c r="JVI9" s="24"/>
      <c r="JVJ9" s="24"/>
      <c r="JVK9" s="24"/>
      <c r="JVL9" s="24"/>
      <c r="JVM9" s="24"/>
      <c r="JVN9" s="24"/>
      <c r="JVO9" s="24"/>
      <c r="JVP9" s="24"/>
      <c r="JVQ9" s="24"/>
      <c r="JVR9" s="24"/>
      <c r="JVS9" s="24"/>
      <c r="JVT9" s="24"/>
      <c r="JVU9" s="24"/>
      <c r="JVV9" s="24"/>
      <c r="JVW9" s="24"/>
      <c r="JVX9" s="24"/>
      <c r="JVY9" s="24"/>
      <c r="JVZ9" s="24"/>
      <c r="JWA9" s="24"/>
      <c r="JWB9" s="24"/>
      <c r="JWC9" s="24"/>
      <c r="JWD9" s="24"/>
      <c r="JWE9" s="24"/>
      <c r="JWF9" s="24"/>
      <c r="JWG9" s="24"/>
      <c r="JWH9" s="24"/>
      <c r="JWI9" s="24"/>
      <c r="JWJ9" s="24"/>
      <c r="JWK9" s="24"/>
      <c r="JWL9" s="24"/>
      <c r="JWM9" s="24"/>
      <c r="JWN9" s="24"/>
      <c r="JWO9" s="24"/>
      <c r="JWP9" s="24"/>
      <c r="JWQ9" s="24"/>
      <c r="JWR9" s="24"/>
      <c r="JWS9" s="24"/>
      <c r="JWT9" s="24"/>
      <c r="JWU9" s="24"/>
      <c r="JWV9" s="24"/>
      <c r="JWW9" s="24"/>
      <c r="JWX9" s="24"/>
      <c r="JWY9" s="24"/>
      <c r="JWZ9" s="24"/>
      <c r="JXA9" s="24"/>
      <c r="JXB9" s="24"/>
      <c r="JXC9" s="24"/>
      <c r="JXD9" s="24"/>
      <c r="JXE9" s="24"/>
      <c r="JXF9" s="24"/>
      <c r="JXG9" s="24"/>
      <c r="JXH9" s="24"/>
      <c r="JXI9" s="24"/>
      <c r="JXJ9" s="24"/>
      <c r="JXK9" s="24"/>
      <c r="JXL9" s="24"/>
      <c r="JXM9" s="24"/>
      <c r="JXN9" s="24"/>
      <c r="JXO9" s="24"/>
      <c r="JXP9" s="24"/>
      <c r="JXQ9" s="24"/>
      <c r="JXR9" s="24"/>
      <c r="JXS9" s="24"/>
      <c r="JXT9" s="24"/>
      <c r="JXU9" s="24"/>
      <c r="JXV9" s="24"/>
      <c r="JXW9" s="24"/>
      <c r="JXX9" s="24"/>
      <c r="JXY9" s="24"/>
      <c r="JXZ9" s="24"/>
      <c r="JYA9" s="24"/>
      <c r="JYB9" s="24"/>
      <c r="JYC9" s="24"/>
      <c r="JYD9" s="24"/>
      <c r="JYE9" s="24"/>
      <c r="JYF9" s="24"/>
      <c r="JYG9" s="24"/>
      <c r="JYH9" s="24"/>
      <c r="JYI9" s="24"/>
      <c r="JYJ9" s="24"/>
      <c r="JYK9" s="24"/>
      <c r="JYL9" s="24"/>
      <c r="JYM9" s="24"/>
      <c r="JYN9" s="24"/>
      <c r="JYO9" s="24"/>
      <c r="JYP9" s="24"/>
      <c r="JYQ9" s="24"/>
      <c r="JYR9" s="24"/>
      <c r="JYS9" s="24"/>
      <c r="JYT9" s="24"/>
      <c r="JYU9" s="24"/>
      <c r="JYV9" s="24"/>
      <c r="JYW9" s="24"/>
      <c r="JYX9" s="24"/>
      <c r="JYY9" s="24"/>
      <c r="JYZ9" s="24"/>
      <c r="JZA9" s="24"/>
      <c r="JZB9" s="24"/>
      <c r="JZC9" s="24"/>
      <c r="JZD9" s="24"/>
      <c r="JZE9" s="24"/>
      <c r="JZF9" s="24"/>
      <c r="JZG9" s="24"/>
      <c r="JZH9" s="24"/>
      <c r="JZI9" s="24"/>
      <c r="JZJ9" s="24"/>
      <c r="JZK9" s="24"/>
      <c r="JZL9" s="24"/>
      <c r="JZM9" s="24"/>
      <c r="JZN9" s="24"/>
      <c r="JZO9" s="24"/>
      <c r="JZP9" s="24"/>
      <c r="JZQ9" s="24"/>
      <c r="JZR9" s="24"/>
      <c r="JZS9" s="24"/>
      <c r="JZT9" s="24"/>
      <c r="JZU9" s="24"/>
      <c r="JZV9" s="24"/>
      <c r="JZW9" s="24"/>
      <c r="JZX9" s="24"/>
      <c r="JZY9" s="24"/>
      <c r="JZZ9" s="24"/>
      <c r="KAA9" s="24"/>
      <c r="KAB9" s="24"/>
      <c r="KAC9" s="24"/>
      <c r="KAD9" s="24"/>
      <c r="KAE9" s="24"/>
      <c r="KAF9" s="24"/>
      <c r="KAG9" s="24"/>
      <c r="KAH9" s="24"/>
      <c r="KAI9" s="24"/>
      <c r="KAJ9" s="24"/>
      <c r="KAK9" s="24"/>
      <c r="KAL9" s="24"/>
      <c r="KAM9" s="24"/>
      <c r="KAN9" s="24"/>
      <c r="KAO9" s="24"/>
      <c r="KAP9" s="24"/>
      <c r="KAQ9" s="24"/>
      <c r="KAR9" s="24"/>
      <c r="KAS9" s="24"/>
      <c r="KAT9" s="24"/>
      <c r="KAU9" s="24"/>
      <c r="KAV9" s="24"/>
      <c r="KAW9" s="24"/>
      <c r="KAX9" s="24"/>
      <c r="KAY9" s="24"/>
      <c r="KAZ9" s="24"/>
      <c r="KBA9" s="24"/>
      <c r="KBB9" s="24"/>
      <c r="KBC9" s="24"/>
      <c r="KBD9" s="24"/>
      <c r="KBE9" s="24"/>
      <c r="KBF9" s="24"/>
      <c r="KBG9" s="24"/>
      <c r="KBH9" s="24"/>
      <c r="KBI9" s="24"/>
      <c r="KBJ9" s="24"/>
      <c r="KBK9" s="24"/>
      <c r="KBL9" s="24"/>
      <c r="KBM9" s="24"/>
      <c r="KBN9" s="24"/>
      <c r="KBO9" s="24"/>
      <c r="KBP9" s="24"/>
      <c r="KBQ9" s="24"/>
      <c r="KBR9" s="24"/>
      <c r="KBS9" s="24"/>
      <c r="KBT9" s="24"/>
      <c r="KBU9" s="24"/>
      <c r="KBV9" s="24"/>
      <c r="KBW9" s="24"/>
      <c r="KBX9" s="24"/>
      <c r="KBY9" s="24"/>
      <c r="KBZ9" s="24"/>
      <c r="KCA9" s="24"/>
      <c r="KCB9" s="24"/>
      <c r="KCC9" s="24"/>
      <c r="KCD9" s="24"/>
      <c r="KCE9" s="24"/>
      <c r="KCF9" s="24"/>
      <c r="KCG9" s="24"/>
      <c r="KCH9" s="24"/>
      <c r="KCI9" s="24"/>
      <c r="KCJ9" s="24"/>
      <c r="KCK9" s="24"/>
      <c r="KCL9" s="24"/>
      <c r="KCM9" s="24"/>
      <c r="KCN9" s="24"/>
      <c r="KCO9" s="24"/>
      <c r="KCP9" s="24"/>
      <c r="KCQ9" s="24"/>
      <c r="KCR9" s="24"/>
      <c r="KCS9" s="24"/>
      <c r="KCT9" s="24"/>
      <c r="KCU9" s="24"/>
      <c r="KCV9" s="24"/>
      <c r="KCW9" s="24"/>
      <c r="KCX9" s="24"/>
      <c r="KCY9" s="24"/>
      <c r="KCZ9" s="24"/>
      <c r="KDA9" s="24"/>
      <c r="KDB9" s="24"/>
      <c r="KDC9" s="24"/>
      <c r="KDD9" s="24"/>
      <c r="KDE9" s="24"/>
      <c r="KDF9" s="24"/>
      <c r="KDG9" s="24"/>
      <c r="KDH9" s="24"/>
      <c r="KDI9" s="24"/>
      <c r="KDJ9" s="24"/>
      <c r="KDK9" s="24"/>
      <c r="KDL9" s="24"/>
      <c r="KDM9" s="24"/>
      <c r="KDN9" s="24"/>
      <c r="KDO9" s="24"/>
      <c r="KDP9" s="24"/>
      <c r="KDQ9" s="24"/>
      <c r="KDR9" s="24"/>
      <c r="KDS9" s="24"/>
      <c r="KDT9" s="24"/>
      <c r="KDU9" s="24"/>
      <c r="KDV9" s="24"/>
      <c r="KDW9" s="24"/>
      <c r="KDX9" s="24"/>
      <c r="KDY9" s="24"/>
      <c r="KDZ9" s="24"/>
      <c r="KEA9" s="24"/>
      <c r="KEB9" s="24"/>
      <c r="KEC9" s="24"/>
      <c r="KED9" s="24"/>
      <c r="KEE9" s="24"/>
      <c r="KEF9" s="24"/>
      <c r="KEG9" s="24"/>
      <c r="KEH9" s="24"/>
      <c r="KEI9" s="24"/>
      <c r="KEJ9" s="24"/>
      <c r="KEK9" s="24"/>
      <c r="KEL9" s="24"/>
      <c r="KEM9" s="24"/>
      <c r="KEN9" s="24"/>
      <c r="KEO9" s="24"/>
      <c r="KEP9" s="24"/>
      <c r="KEQ9" s="24"/>
      <c r="KER9" s="24"/>
      <c r="KES9" s="24"/>
      <c r="KET9" s="24"/>
      <c r="KEU9" s="24"/>
      <c r="KEV9" s="24"/>
      <c r="KEW9" s="24"/>
      <c r="KEX9" s="24"/>
      <c r="KEY9" s="24"/>
      <c r="KEZ9" s="24"/>
      <c r="KFA9" s="24"/>
      <c r="KFB9" s="24"/>
      <c r="KFC9" s="24"/>
      <c r="KFD9" s="24"/>
      <c r="KFE9" s="24"/>
      <c r="KFF9" s="24"/>
      <c r="KFG9" s="24"/>
      <c r="KFH9" s="24"/>
      <c r="KFI9" s="24"/>
      <c r="KFJ9" s="24"/>
      <c r="KFK9" s="24"/>
      <c r="KFL9" s="24"/>
      <c r="KFM9" s="24"/>
      <c r="KFN9" s="24"/>
      <c r="KFO9" s="24"/>
      <c r="KFP9" s="24"/>
      <c r="KFQ9" s="24"/>
      <c r="KFR9" s="24"/>
      <c r="KFS9" s="24"/>
      <c r="KFT9" s="24"/>
      <c r="KFU9" s="24"/>
      <c r="KFV9" s="24"/>
      <c r="KFW9" s="24"/>
      <c r="KFX9" s="24"/>
      <c r="KFY9" s="24"/>
      <c r="KFZ9" s="24"/>
      <c r="KGA9" s="24"/>
      <c r="KGB9" s="24"/>
      <c r="KGC9" s="24"/>
      <c r="KGD9" s="24"/>
      <c r="KGE9" s="24"/>
      <c r="KGF9" s="24"/>
      <c r="KGG9" s="24"/>
      <c r="KGH9" s="24"/>
      <c r="KGI9" s="24"/>
      <c r="KGJ9" s="24"/>
      <c r="KGK9" s="24"/>
      <c r="KGL9" s="24"/>
      <c r="KGM9" s="24"/>
      <c r="KGN9" s="24"/>
      <c r="KGO9" s="24"/>
      <c r="KGP9" s="24"/>
      <c r="KGQ9" s="24"/>
      <c r="KGR9" s="24"/>
      <c r="KGS9" s="24"/>
      <c r="KGT9" s="24"/>
      <c r="KGU9" s="24"/>
      <c r="KGV9" s="24"/>
      <c r="KGW9" s="24"/>
      <c r="KGX9" s="24"/>
      <c r="KGY9" s="24"/>
      <c r="KGZ9" s="24"/>
      <c r="KHA9" s="24"/>
      <c r="KHB9" s="24"/>
      <c r="KHC9" s="24"/>
      <c r="KHD9" s="24"/>
      <c r="KHE9" s="24"/>
      <c r="KHF9" s="24"/>
      <c r="KHG9" s="24"/>
      <c r="KHH9" s="24"/>
      <c r="KHI9" s="24"/>
      <c r="KHJ9" s="24"/>
      <c r="KHK9" s="24"/>
      <c r="KHL9" s="24"/>
      <c r="KHM9" s="24"/>
      <c r="KHN9" s="24"/>
      <c r="KHO9" s="24"/>
      <c r="KHP9" s="24"/>
      <c r="KHQ9" s="24"/>
      <c r="KHR9" s="24"/>
      <c r="KHS9" s="24"/>
      <c r="KHT9" s="24"/>
      <c r="KHU9" s="24"/>
      <c r="KHV9" s="24"/>
      <c r="KHW9" s="24"/>
      <c r="KHX9" s="24"/>
      <c r="KHY9" s="24"/>
      <c r="KHZ9" s="24"/>
      <c r="KIA9" s="24"/>
      <c r="KIB9" s="24"/>
      <c r="KIC9" s="24"/>
      <c r="KID9" s="24"/>
      <c r="KIE9" s="24"/>
      <c r="KIF9" s="24"/>
      <c r="KIG9" s="24"/>
      <c r="KIH9" s="24"/>
      <c r="KII9" s="24"/>
      <c r="KIJ9" s="24"/>
      <c r="KIK9" s="24"/>
      <c r="KIL9" s="24"/>
      <c r="KIM9" s="24"/>
      <c r="KIN9" s="24"/>
      <c r="KIO9" s="24"/>
      <c r="KIP9" s="24"/>
      <c r="KIQ9" s="24"/>
      <c r="KIR9" s="24"/>
      <c r="KIS9" s="24"/>
      <c r="KIT9" s="24"/>
      <c r="KIU9" s="24"/>
      <c r="KIV9" s="24"/>
      <c r="KIW9" s="24"/>
      <c r="KIX9" s="24"/>
      <c r="KIY9" s="24"/>
      <c r="KIZ9" s="24"/>
      <c r="KJA9" s="24"/>
      <c r="KJB9" s="24"/>
      <c r="KJC9" s="24"/>
      <c r="KJD9" s="24"/>
      <c r="KJE9" s="24"/>
      <c r="KJF9" s="24"/>
      <c r="KJG9" s="24"/>
      <c r="KJH9" s="24"/>
      <c r="KJI9" s="24"/>
      <c r="KJJ9" s="24"/>
      <c r="KJK9" s="24"/>
      <c r="KJL9" s="24"/>
      <c r="KJM9" s="24"/>
      <c r="KJN9" s="24"/>
      <c r="KJO9" s="24"/>
      <c r="KJP9" s="24"/>
      <c r="KJQ9" s="24"/>
      <c r="KJR9" s="24"/>
      <c r="KJS9" s="24"/>
      <c r="KJT9" s="24"/>
      <c r="KJU9" s="24"/>
      <c r="KJV9" s="24"/>
      <c r="KJW9" s="24"/>
      <c r="KJX9" s="24"/>
      <c r="KJY9" s="24"/>
      <c r="KJZ9" s="24"/>
      <c r="KKA9" s="24"/>
      <c r="KKB9" s="24"/>
      <c r="KKC9" s="24"/>
      <c r="KKD9" s="24"/>
      <c r="KKE9" s="24"/>
      <c r="KKF9" s="24"/>
      <c r="KKG9" s="24"/>
      <c r="KKH9" s="24"/>
      <c r="KKI9" s="24"/>
      <c r="KKJ9" s="24"/>
      <c r="KKK9" s="24"/>
      <c r="KKL9" s="24"/>
      <c r="KKM9" s="24"/>
      <c r="KKN9" s="24"/>
      <c r="KKO9" s="24"/>
      <c r="KKP9" s="24"/>
      <c r="KKQ9" s="24"/>
      <c r="KKR9" s="24"/>
      <c r="KKS9" s="24"/>
      <c r="KKT9" s="24"/>
      <c r="KKU9" s="24"/>
      <c r="KKV9" s="24"/>
      <c r="KKW9" s="24"/>
      <c r="KKX9" s="24"/>
      <c r="KKY9" s="24"/>
      <c r="KKZ9" s="24"/>
      <c r="KLA9" s="24"/>
      <c r="KLB9" s="24"/>
      <c r="KLC9" s="24"/>
      <c r="KLD9" s="24"/>
      <c r="KLE9" s="24"/>
      <c r="KLF9" s="24"/>
      <c r="KLG9" s="24"/>
      <c r="KLH9" s="24"/>
      <c r="KLI9" s="24"/>
      <c r="KLJ9" s="24"/>
      <c r="KLK9" s="24"/>
      <c r="KLL9" s="24"/>
      <c r="KLM9" s="24"/>
      <c r="KLN9" s="24"/>
      <c r="KLO9" s="24"/>
      <c r="KLP9" s="24"/>
      <c r="KLQ9" s="24"/>
      <c r="KLR9" s="24"/>
      <c r="KLS9" s="24"/>
      <c r="KLT9" s="24"/>
      <c r="KLU9" s="24"/>
      <c r="KLV9" s="24"/>
      <c r="KLW9" s="24"/>
      <c r="KLX9" s="24"/>
      <c r="KLY9" s="24"/>
      <c r="KLZ9" s="24"/>
      <c r="KMA9" s="24"/>
      <c r="KMB9" s="24"/>
      <c r="KMC9" s="24"/>
      <c r="KMD9" s="24"/>
      <c r="KME9" s="24"/>
      <c r="KMF9" s="24"/>
      <c r="KMG9" s="24"/>
      <c r="KMH9" s="24"/>
      <c r="KMI9" s="24"/>
      <c r="KMJ9" s="24"/>
      <c r="KMK9" s="24"/>
      <c r="KML9" s="24"/>
      <c r="KMM9" s="24"/>
      <c r="KMN9" s="24"/>
      <c r="KMO9" s="24"/>
      <c r="KMP9" s="24"/>
      <c r="KMQ9" s="24"/>
      <c r="KMR9" s="24"/>
      <c r="KMS9" s="24"/>
      <c r="KMT9" s="24"/>
      <c r="KMU9" s="24"/>
      <c r="KMV9" s="24"/>
      <c r="KMW9" s="24"/>
      <c r="KMX9" s="24"/>
      <c r="KMY9" s="24"/>
      <c r="KMZ9" s="24"/>
      <c r="KNA9" s="24"/>
      <c r="KNB9" s="24"/>
      <c r="KNC9" s="24"/>
      <c r="KND9" s="24"/>
      <c r="KNE9" s="24"/>
      <c r="KNF9" s="24"/>
      <c r="KNG9" s="24"/>
      <c r="KNH9" s="24"/>
      <c r="KNI9" s="24"/>
      <c r="KNJ9" s="24"/>
      <c r="KNK9" s="24"/>
      <c r="KNL9" s="24"/>
      <c r="KNM9" s="24"/>
      <c r="KNN9" s="24"/>
      <c r="KNO9" s="24"/>
      <c r="KNP9" s="24"/>
      <c r="KNQ9" s="24"/>
      <c r="KNR9" s="24"/>
      <c r="KNS9" s="24"/>
      <c r="KNT9" s="24"/>
      <c r="KNU9" s="24"/>
      <c r="KNV9" s="24"/>
      <c r="KNW9" s="24"/>
      <c r="KNX9" s="24"/>
      <c r="KNY9" s="24"/>
      <c r="KNZ9" s="24"/>
      <c r="KOA9" s="24"/>
      <c r="KOB9" s="24"/>
      <c r="KOC9" s="24"/>
      <c r="KOD9" s="24"/>
      <c r="KOE9" s="24"/>
      <c r="KOF9" s="24"/>
      <c r="KOG9" s="24"/>
      <c r="KOH9" s="24"/>
      <c r="KOI9" s="24"/>
      <c r="KOJ9" s="24"/>
      <c r="KOK9" s="24"/>
      <c r="KOL9" s="24"/>
      <c r="KOM9" s="24"/>
      <c r="KON9" s="24"/>
      <c r="KOO9" s="24"/>
      <c r="KOP9" s="24"/>
      <c r="KOQ9" s="24"/>
      <c r="KOR9" s="24"/>
      <c r="KOS9" s="24"/>
      <c r="KOT9" s="24"/>
      <c r="KOU9" s="24"/>
      <c r="KOV9" s="24"/>
      <c r="KOW9" s="24"/>
      <c r="KOX9" s="24"/>
      <c r="KOY9" s="24"/>
      <c r="KOZ9" s="24"/>
      <c r="KPA9" s="24"/>
      <c r="KPB9" s="24"/>
      <c r="KPC9" s="24"/>
      <c r="KPD9" s="24"/>
      <c r="KPE9" s="24"/>
      <c r="KPF9" s="24"/>
      <c r="KPG9" s="24"/>
      <c r="KPH9" s="24"/>
      <c r="KPI9" s="24"/>
      <c r="KPJ9" s="24"/>
      <c r="KPK9" s="24"/>
      <c r="KPL9" s="24"/>
      <c r="KPM9" s="24"/>
      <c r="KPN9" s="24"/>
      <c r="KPO9" s="24"/>
      <c r="KPP9" s="24"/>
      <c r="KPQ9" s="24"/>
      <c r="KPR9" s="24"/>
      <c r="KPS9" s="24"/>
      <c r="KPT9" s="24"/>
      <c r="KPU9" s="24"/>
      <c r="KPV9" s="24"/>
      <c r="KPW9" s="24"/>
      <c r="KPX9" s="24"/>
      <c r="KPY9" s="24"/>
      <c r="KPZ9" s="24"/>
      <c r="KQA9" s="24"/>
      <c r="KQB9" s="24"/>
      <c r="KQC9" s="24"/>
      <c r="KQD9" s="24"/>
      <c r="KQE9" s="24"/>
      <c r="KQF9" s="24"/>
      <c r="KQG9" s="24"/>
      <c r="KQH9" s="24"/>
      <c r="KQI9" s="24"/>
      <c r="KQJ9" s="24"/>
      <c r="KQK9" s="24"/>
      <c r="KQL9" s="24"/>
      <c r="KQM9" s="24"/>
      <c r="KQN9" s="24"/>
      <c r="KQO9" s="24"/>
      <c r="KQP9" s="24"/>
      <c r="KQQ9" s="24"/>
      <c r="KQR9" s="24"/>
      <c r="KQS9" s="24"/>
      <c r="KQT9" s="24"/>
      <c r="KQU9" s="24"/>
      <c r="KQV9" s="24"/>
      <c r="KQW9" s="24"/>
      <c r="KQX9" s="24"/>
      <c r="KQY9" s="24"/>
      <c r="KQZ9" s="24"/>
      <c r="KRA9" s="24"/>
      <c r="KRB9" s="24"/>
      <c r="KRC9" s="24"/>
      <c r="KRD9" s="24"/>
      <c r="KRE9" s="24"/>
      <c r="KRF9" s="24"/>
      <c r="KRG9" s="24"/>
      <c r="KRH9" s="24"/>
      <c r="KRI9" s="24"/>
      <c r="KRJ9" s="24"/>
      <c r="KRK9" s="24"/>
      <c r="KRL9" s="24"/>
      <c r="KRM9" s="24"/>
      <c r="KRN9" s="24"/>
      <c r="KRO9" s="24"/>
      <c r="KRP9" s="24"/>
      <c r="KRQ9" s="24"/>
      <c r="KRR9" s="24"/>
      <c r="KRS9" s="24"/>
      <c r="KRT9" s="24"/>
      <c r="KRU9" s="24"/>
      <c r="KRV9" s="24"/>
      <c r="KRW9" s="24"/>
      <c r="KRX9" s="24"/>
      <c r="KRY9" s="24"/>
      <c r="KRZ9" s="24"/>
      <c r="KSA9" s="24"/>
      <c r="KSB9" s="24"/>
      <c r="KSC9" s="24"/>
      <c r="KSD9" s="24"/>
      <c r="KSE9" s="24"/>
      <c r="KSF9" s="24"/>
      <c r="KSG9" s="24"/>
      <c r="KSH9" s="24"/>
      <c r="KSI9" s="24"/>
      <c r="KSJ9" s="24"/>
      <c r="KSK9" s="24"/>
      <c r="KSL9" s="24"/>
      <c r="KSM9" s="24"/>
      <c r="KSN9" s="24"/>
      <c r="KSO9" s="24"/>
      <c r="KSP9" s="24"/>
      <c r="KSQ9" s="24"/>
      <c r="KSR9" s="24"/>
      <c r="KSS9" s="24"/>
      <c r="KST9" s="24"/>
      <c r="KSU9" s="24"/>
      <c r="KSV9" s="24"/>
      <c r="KSW9" s="24"/>
      <c r="KSX9" s="24"/>
      <c r="KSY9" s="24"/>
      <c r="KSZ9" s="24"/>
      <c r="KTA9" s="24"/>
      <c r="KTB9" s="24"/>
      <c r="KTC9" s="24"/>
      <c r="KTD9" s="24"/>
      <c r="KTE9" s="24"/>
      <c r="KTF9" s="24"/>
      <c r="KTG9" s="24"/>
      <c r="KTH9" s="24"/>
      <c r="KTI9" s="24"/>
      <c r="KTJ9" s="24"/>
      <c r="KTK9" s="24"/>
      <c r="KTL9" s="24"/>
      <c r="KTM9" s="24"/>
      <c r="KTN9" s="24"/>
      <c r="KTO9" s="24"/>
      <c r="KTP9" s="24"/>
      <c r="KTQ9" s="24"/>
      <c r="KTR9" s="24"/>
      <c r="KTS9" s="24"/>
      <c r="KTT9" s="24"/>
      <c r="KTU9" s="24"/>
      <c r="KTV9" s="24"/>
      <c r="KTW9" s="24"/>
      <c r="KTX9" s="24"/>
      <c r="KTY9" s="24"/>
      <c r="KTZ9" s="24"/>
      <c r="KUA9" s="24"/>
      <c r="KUB9" s="24"/>
      <c r="KUC9" s="24"/>
      <c r="KUD9" s="24"/>
      <c r="KUE9" s="24"/>
      <c r="KUF9" s="24"/>
      <c r="KUG9" s="24"/>
      <c r="KUH9" s="24"/>
      <c r="KUI9" s="24"/>
      <c r="KUJ9" s="24"/>
      <c r="KUK9" s="24"/>
      <c r="KUL9" s="24"/>
      <c r="KUM9" s="24"/>
      <c r="KUN9" s="24"/>
      <c r="KUO9" s="24"/>
      <c r="KUP9" s="24"/>
      <c r="KUQ9" s="24"/>
      <c r="KUR9" s="24"/>
      <c r="KUS9" s="24"/>
      <c r="KUT9" s="24"/>
      <c r="KUU9" s="24"/>
      <c r="KUV9" s="24"/>
      <c r="KUW9" s="24"/>
      <c r="KUX9" s="24"/>
      <c r="KUY9" s="24"/>
      <c r="KUZ9" s="24"/>
      <c r="KVA9" s="24"/>
      <c r="KVB9" s="24"/>
      <c r="KVC9" s="24"/>
      <c r="KVD9" s="24"/>
      <c r="KVE9" s="24"/>
      <c r="KVF9" s="24"/>
      <c r="KVG9" s="24"/>
      <c r="KVH9" s="24"/>
      <c r="KVI9" s="24"/>
      <c r="KVJ9" s="24"/>
      <c r="KVK9" s="24"/>
      <c r="KVL9" s="24"/>
      <c r="KVM9" s="24"/>
      <c r="KVN9" s="24"/>
      <c r="KVO9" s="24"/>
      <c r="KVP9" s="24"/>
      <c r="KVQ9" s="24"/>
      <c r="KVR9" s="24"/>
      <c r="KVS9" s="24"/>
      <c r="KVT9" s="24"/>
      <c r="KVU9" s="24"/>
      <c r="KVV9" s="24"/>
      <c r="KVW9" s="24"/>
      <c r="KVX9" s="24"/>
      <c r="KVY9" s="24"/>
      <c r="KVZ9" s="24"/>
      <c r="KWA9" s="24"/>
      <c r="KWB9" s="24"/>
      <c r="KWC9" s="24"/>
      <c r="KWD9" s="24"/>
      <c r="KWE9" s="24"/>
      <c r="KWF9" s="24"/>
      <c r="KWG9" s="24"/>
      <c r="KWH9" s="24"/>
      <c r="KWI9" s="24"/>
      <c r="KWJ9" s="24"/>
      <c r="KWK9" s="24"/>
      <c r="KWL9" s="24"/>
      <c r="KWM9" s="24"/>
      <c r="KWN9" s="24"/>
      <c r="KWO9" s="24"/>
      <c r="KWP9" s="24"/>
      <c r="KWQ9" s="24"/>
      <c r="KWR9" s="24"/>
      <c r="KWS9" s="24"/>
      <c r="KWT9" s="24"/>
      <c r="KWU9" s="24"/>
      <c r="KWV9" s="24"/>
      <c r="KWW9" s="24"/>
      <c r="KWX9" s="24"/>
      <c r="KWY9" s="24"/>
      <c r="KWZ9" s="24"/>
      <c r="KXA9" s="24"/>
      <c r="KXB9" s="24"/>
      <c r="KXC9" s="24"/>
      <c r="KXD9" s="24"/>
      <c r="KXE9" s="24"/>
      <c r="KXF9" s="24"/>
      <c r="KXG9" s="24"/>
      <c r="KXH9" s="24"/>
      <c r="KXI9" s="24"/>
      <c r="KXJ9" s="24"/>
      <c r="KXK9" s="24"/>
      <c r="KXL9" s="24"/>
      <c r="KXM9" s="24"/>
      <c r="KXN9" s="24"/>
      <c r="KXO9" s="24"/>
      <c r="KXP9" s="24"/>
      <c r="KXQ9" s="24"/>
      <c r="KXR9" s="24"/>
      <c r="KXS9" s="24"/>
      <c r="KXT9" s="24"/>
      <c r="KXU9" s="24"/>
      <c r="KXV9" s="24"/>
      <c r="KXW9" s="24"/>
      <c r="KXX9" s="24"/>
      <c r="KXY9" s="24"/>
      <c r="KXZ9" s="24"/>
      <c r="KYA9" s="24"/>
      <c r="KYB9" s="24"/>
      <c r="KYC9" s="24"/>
      <c r="KYD9" s="24"/>
      <c r="KYE9" s="24"/>
      <c r="KYF9" s="24"/>
      <c r="KYG9" s="24"/>
      <c r="KYH9" s="24"/>
      <c r="KYI9" s="24"/>
      <c r="KYJ9" s="24"/>
      <c r="KYK9" s="24"/>
      <c r="KYL9" s="24"/>
      <c r="KYM9" s="24"/>
      <c r="KYN9" s="24"/>
      <c r="KYO9" s="24"/>
      <c r="KYP9" s="24"/>
      <c r="KYQ9" s="24"/>
      <c r="KYR9" s="24"/>
      <c r="KYS9" s="24"/>
      <c r="KYT9" s="24"/>
      <c r="KYU9" s="24"/>
      <c r="KYV9" s="24"/>
      <c r="KYW9" s="24"/>
      <c r="KYX9" s="24"/>
      <c r="KYY9" s="24"/>
      <c r="KYZ9" s="24"/>
      <c r="KZA9" s="24"/>
      <c r="KZB9" s="24"/>
      <c r="KZC9" s="24"/>
      <c r="KZD9" s="24"/>
      <c r="KZE9" s="24"/>
      <c r="KZF9" s="24"/>
      <c r="KZG9" s="24"/>
      <c r="KZH9" s="24"/>
      <c r="KZI9" s="24"/>
      <c r="KZJ9" s="24"/>
      <c r="KZK9" s="24"/>
      <c r="KZL9" s="24"/>
      <c r="KZM9" s="24"/>
      <c r="KZN9" s="24"/>
      <c r="KZO9" s="24"/>
      <c r="KZP9" s="24"/>
      <c r="KZQ9" s="24"/>
      <c r="KZR9" s="24"/>
      <c r="KZS9" s="24"/>
      <c r="KZT9" s="24"/>
      <c r="KZU9" s="24"/>
      <c r="KZV9" s="24"/>
      <c r="KZW9" s="24"/>
      <c r="KZX9" s="24"/>
      <c r="KZY9" s="24"/>
      <c r="KZZ9" s="24"/>
      <c r="LAA9" s="24"/>
      <c r="LAB9" s="24"/>
      <c r="LAC9" s="24"/>
      <c r="LAD9" s="24"/>
      <c r="LAE9" s="24"/>
      <c r="LAF9" s="24"/>
      <c r="LAG9" s="24"/>
      <c r="LAH9" s="24"/>
      <c r="LAI9" s="24"/>
      <c r="LAJ9" s="24"/>
      <c r="LAK9" s="24"/>
      <c r="LAL9" s="24"/>
      <c r="LAM9" s="24"/>
      <c r="LAN9" s="24"/>
      <c r="LAO9" s="24"/>
      <c r="LAP9" s="24"/>
      <c r="LAQ9" s="24"/>
      <c r="LAR9" s="24"/>
      <c r="LAS9" s="24"/>
      <c r="LAT9" s="24"/>
      <c r="LAU9" s="24"/>
      <c r="LAV9" s="24"/>
      <c r="LAW9" s="24"/>
      <c r="LAX9" s="24"/>
      <c r="LAY9" s="24"/>
      <c r="LAZ9" s="24"/>
      <c r="LBA9" s="24"/>
      <c r="LBB9" s="24"/>
      <c r="LBC9" s="24"/>
      <c r="LBD9" s="24"/>
      <c r="LBE9" s="24"/>
      <c r="LBF9" s="24"/>
      <c r="LBG9" s="24"/>
      <c r="LBH9" s="24"/>
      <c r="LBI9" s="24"/>
      <c r="LBJ9" s="24"/>
      <c r="LBK9" s="24"/>
      <c r="LBL9" s="24"/>
      <c r="LBM9" s="24"/>
      <c r="LBN9" s="24"/>
      <c r="LBO9" s="24"/>
      <c r="LBP9" s="24"/>
      <c r="LBQ9" s="24"/>
      <c r="LBR9" s="24"/>
      <c r="LBS9" s="24"/>
      <c r="LBT9" s="24"/>
      <c r="LBU9" s="24"/>
      <c r="LBV9" s="24"/>
      <c r="LBW9" s="24"/>
      <c r="LBX9" s="24"/>
      <c r="LBY9" s="24"/>
      <c r="LBZ9" s="24"/>
      <c r="LCA9" s="24"/>
      <c r="LCB9" s="24"/>
      <c r="LCC9" s="24"/>
      <c r="LCD9" s="24"/>
      <c r="LCE9" s="24"/>
      <c r="LCF9" s="24"/>
      <c r="LCG9" s="24"/>
      <c r="LCH9" s="24"/>
      <c r="LCI9" s="24"/>
      <c r="LCJ9" s="24"/>
      <c r="LCK9" s="24"/>
      <c r="LCL9" s="24"/>
      <c r="LCM9" s="24"/>
      <c r="LCN9" s="24"/>
      <c r="LCO9" s="24"/>
      <c r="LCP9" s="24"/>
      <c r="LCQ9" s="24"/>
      <c r="LCR9" s="24"/>
      <c r="LCS9" s="24"/>
      <c r="LCT9" s="24"/>
      <c r="LCU9" s="24"/>
      <c r="LCV9" s="24"/>
      <c r="LCW9" s="24"/>
      <c r="LCX9" s="24"/>
      <c r="LCY9" s="24"/>
      <c r="LCZ9" s="24"/>
      <c r="LDA9" s="24"/>
      <c r="LDB9" s="24"/>
      <c r="LDC9" s="24"/>
      <c r="LDD9" s="24"/>
      <c r="LDE9" s="24"/>
      <c r="LDF9" s="24"/>
      <c r="LDG9" s="24"/>
      <c r="LDH9" s="24"/>
      <c r="LDI9" s="24"/>
      <c r="LDJ9" s="24"/>
      <c r="LDK9" s="24"/>
      <c r="LDL9" s="24"/>
      <c r="LDM9" s="24"/>
      <c r="LDN9" s="24"/>
      <c r="LDO9" s="24"/>
      <c r="LDP9" s="24"/>
      <c r="LDQ9" s="24"/>
      <c r="LDR9" s="24"/>
      <c r="LDS9" s="24"/>
      <c r="LDT9" s="24"/>
      <c r="LDU9" s="24"/>
      <c r="LDV9" s="24"/>
      <c r="LDW9" s="24"/>
      <c r="LDX9" s="24"/>
      <c r="LDY9" s="24"/>
      <c r="LDZ9" s="24"/>
      <c r="LEA9" s="24"/>
      <c r="LEB9" s="24"/>
      <c r="LEC9" s="24"/>
      <c r="LED9" s="24"/>
      <c r="LEE9" s="24"/>
      <c r="LEF9" s="24"/>
      <c r="LEG9" s="24"/>
      <c r="LEH9" s="24"/>
      <c r="LEI9" s="24"/>
      <c r="LEJ9" s="24"/>
      <c r="LEK9" s="24"/>
      <c r="LEL9" s="24"/>
      <c r="LEM9" s="24"/>
      <c r="LEN9" s="24"/>
      <c r="LEO9" s="24"/>
      <c r="LEP9" s="24"/>
      <c r="LEQ9" s="24"/>
      <c r="LER9" s="24"/>
      <c r="LES9" s="24"/>
      <c r="LET9" s="24"/>
      <c r="LEU9" s="24"/>
      <c r="LEV9" s="24"/>
      <c r="LEW9" s="24"/>
      <c r="LEX9" s="24"/>
      <c r="LEY9" s="24"/>
      <c r="LEZ9" s="24"/>
      <c r="LFA9" s="24"/>
      <c r="LFB9" s="24"/>
      <c r="LFC9" s="24"/>
      <c r="LFD9" s="24"/>
      <c r="LFE9" s="24"/>
      <c r="LFF9" s="24"/>
      <c r="LFG9" s="24"/>
      <c r="LFH9" s="24"/>
      <c r="LFI9" s="24"/>
      <c r="LFJ9" s="24"/>
      <c r="LFK9" s="24"/>
      <c r="LFL9" s="24"/>
      <c r="LFM9" s="24"/>
      <c r="LFN9" s="24"/>
      <c r="LFO9" s="24"/>
      <c r="LFP9" s="24"/>
      <c r="LFQ9" s="24"/>
      <c r="LFR9" s="24"/>
      <c r="LFS9" s="24"/>
      <c r="LFT9" s="24"/>
      <c r="LFU9" s="24"/>
      <c r="LFV9" s="24"/>
      <c r="LFW9" s="24"/>
      <c r="LFX9" s="24"/>
      <c r="LFY9" s="24"/>
      <c r="LFZ9" s="24"/>
      <c r="LGA9" s="24"/>
      <c r="LGB9" s="24"/>
      <c r="LGC9" s="24"/>
      <c r="LGD9" s="24"/>
      <c r="LGE9" s="24"/>
      <c r="LGF9" s="24"/>
      <c r="LGG9" s="24"/>
      <c r="LGH9" s="24"/>
      <c r="LGI9" s="24"/>
      <c r="LGJ9" s="24"/>
      <c r="LGK9" s="24"/>
      <c r="LGL9" s="24"/>
      <c r="LGM9" s="24"/>
      <c r="LGN9" s="24"/>
      <c r="LGO9" s="24"/>
      <c r="LGP9" s="24"/>
      <c r="LGQ9" s="24"/>
      <c r="LGR9" s="24"/>
      <c r="LGS9" s="24"/>
      <c r="LGT9" s="24"/>
      <c r="LGU9" s="24"/>
      <c r="LGV9" s="24"/>
      <c r="LGW9" s="24"/>
      <c r="LGX9" s="24"/>
      <c r="LGY9" s="24"/>
      <c r="LGZ9" s="24"/>
      <c r="LHA9" s="24"/>
      <c r="LHB9" s="24"/>
      <c r="LHC9" s="24"/>
      <c r="LHD9" s="24"/>
      <c r="LHE9" s="24"/>
      <c r="LHF9" s="24"/>
      <c r="LHG9" s="24"/>
      <c r="LHH9" s="24"/>
      <c r="LHI9" s="24"/>
      <c r="LHJ9" s="24"/>
      <c r="LHK9" s="24"/>
      <c r="LHL9" s="24"/>
      <c r="LHM9" s="24"/>
      <c r="LHN9" s="24"/>
      <c r="LHO9" s="24"/>
      <c r="LHP9" s="24"/>
      <c r="LHQ9" s="24"/>
      <c r="LHR9" s="24"/>
      <c r="LHS9" s="24"/>
      <c r="LHT9" s="24"/>
      <c r="LHU9" s="24"/>
      <c r="LHV9" s="24"/>
      <c r="LHW9" s="24"/>
      <c r="LHX9" s="24"/>
      <c r="LHY9" s="24"/>
      <c r="LHZ9" s="24"/>
      <c r="LIA9" s="24"/>
      <c r="LIB9" s="24"/>
      <c r="LIC9" s="24"/>
      <c r="LID9" s="24"/>
      <c r="LIE9" s="24"/>
      <c r="LIF9" s="24"/>
      <c r="LIG9" s="24"/>
      <c r="LIH9" s="24"/>
      <c r="LII9" s="24"/>
      <c r="LIJ9" s="24"/>
      <c r="LIK9" s="24"/>
      <c r="LIL9" s="24"/>
      <c r="LIM9" s="24"/>
      <c r="LIN9" s="24"/>
      <c r="LIO9" s="24"/>
      <c r="LIP9" s="24"/>
      <c r="LIQ9" s="24"/>
      <c r="LIR9" s="24"/>
      <c r="LIS9" s="24"/>
      <c r="LIT9" s="24"/>
      <c r="LIU9" s="24"/>
      <c r="LIV9" s="24"/>
      <c r="LIW9" s="24"/>
      <c r="LIX9" s="24"/>
      <c r="LIY9" s="24"/>
      <c r="LIZ9" s="24"/>
      <c r="LJA9" s="24"/>
      <c r="LJB9" s="24"/>
      <c r="LJC9" s="24"/>
      <c r="LJD9" s="24"/>
      <c r="LJE9" s="24"/>
      <c r="LJF9" s="24"/>
      <c r="LJG9" s="24"/>
      <c r="LJH9" s="24"/>
      <c r="LJI9" s="24"/>
      <c r="LJJ9" s="24"/>
      <c r="LJK9" s="24"/>
      <c r="LJL9" s="24"/>
      <c r="LJM9" s="24"/>
      <c r="LJN9" s="24"/>
      <c r="LJO9" s="24"/>
      <c r="LJP9" s="24"/>
      <c r="LJQ9" s="24"/>
      <c r="LJR9" s="24"/>
      <c r="LJS9" s="24"/>
      <c r="LJT9" s="24"/>
      <c r="LJU9" s="24"/>
      <c r="LJV9" s="24"/>
      <c r="LJW9" s="24"/>
      <c r="LJX9" s="24"/>
      <c r="LJY9" s="24"/>
      <c r="LJZ9" s="24"/>
      <c r="LKA9" s="24"/>
      <c r="LKB9" s="24"/>
      <c r="LKC9" s="24"/>
      <c r="LKD9" s="24"/>
      <c r="LKE9" s="24"/>
      <c r="LKF9" s="24"/>
      <c r="LKG9" s="24"/>
      <c r="LKH9" s="24"/>
      <c r="LKI9" s="24"/>
      <c r="LKJ9" s="24"/>
      <c r="LKK9" s="24"/>
      <c r="LKL9" s="24"/>
      <c r="LKM9" s="24"/>
      <c r="LKN9" s="24"/>
      <c r="LKO9" s="24"/>
      <c r="LKP9" s="24"/>
      <c r="LKQ9" s="24"/>
      <c r="LKR9" s="24"/>
      <c r="LKS9" s="24"/>
      <c r="LKT9" s="24"/>
      <c r="LKU9" s="24"/>
      <c r="LKV9" s="24"/>
      <c r="LKW9" s="24"/>
      <c r="LKX9" s="24"/>
      <c r="LKY9" s="24"/>
      <c r="LKZ9" s="24"/>
      <c r="LLA9" s="24"/>
      <c r="LLB9" s="24"/>
      <c r="LLC9" s="24"/>
      <c r="LLD9" s="24"/>
      <c r="LLE9" s="24"/>
      <c r="LLF9" s="24"/>
      <c r="LLG9" s="24"/>
      <c r="LLH9" s="24"/>
      <c r="LLI9" s="24"/>
      <c r="LLJ9" s="24"/>
      <c r="LLK9" s="24"/>
      <c r="LLL9" s="24"/>
      <c r="LLM9" s="24"/>
      <c r="LLN9" s="24"/>
      <c r="LLO9" s="24"/>
      <c r="LLP9" s="24"/>
      <c r="LLQ9" s="24"/>
      <c r="LLR9" s="24"/>
      <c r="LLS9" s="24"/>
      <c r="LLT9" s="24"/>
      <c r="LLU9" s="24"/>
      <c r="LLV9" s="24"/>
      <c r="LLW9" s="24"/>
      <c r="LLX9" s="24"/>
      <c r="LLY9" s="24"/>
      <c r="LLZ9" s="24"/>
      <c r="LMA9" s="24"/>
      <c r="LMB9" s="24"/>
      <c r="LMC9" s="24"/>
      <c r="LMD9" s="24"/>
      <c r="LME9" s="24"/>
      <c r="LMF9" s="24"/>
      <c r="LMG9" s="24"/>
      <c r="LMH9" s="24"/>
      <c r="LMI9" s="24"/>
      <c r="LMJ9" s="24"/>
      <c r="LMK9" s="24"/>
      <c r="LML9" s="24"/>
      <c r="LMM9" s="24"/>
      <c r="LMN9" s="24"/>
      <c r="LMO9" s="24"/>
      <c r="LMP9" s="24"/>
      <c r="LMQ9" s="24"/>
      <c r="LMR9" s="24"/>
      <c r="LMS9" s="24"/>
      <c r="LMT9" s="24"/>
      <c r="LMU9" s="24"/>
      <c r="LMV9" s="24"/>
      <c r="LMW9" s="24"/>
      <c r="LMX9" s="24"/>
      <c r="LMY9" s="24"/>
      <c r="LMZ9" s="24"/>
      <c r="LNA9" s="24"/>
      <c r="LNB9" s="24"/>
      <c r="LNC9" s="24"/>
      <c r="LND9" s="24"/>
      <c r="LNE9" s="24"/>
      <c r="LNF9" s="24"/>
      <c r="LNG9" s="24"/>
      <c r="LNH9" s="24"/>
      <c r="LNI9" s="24"/>
      <c r="LNJ9" s="24"/>
      <c r="LNK9" s="24"/>
      <c r="LNL9" s="24"/>
      <c r="LNM9" s="24"/>
      <c r="LNN9" s="24"/>
      <c r="LNO9" s="24"/>
      <c r="LNP9" s="24"/>
      <c r="LNQ9" s="24"/>
      <c r="LNR9" s="24"/>
      <c r="LNS9" s="24"/>
      <c r="LNT9" s="24"/>
      <c r="LNU9" s="24"/>
      <c r="LNV9" s="24"/>
      <c r="LNW9" s="24"/>
      <c r="LNX9" s="24"/>
      <c r="LNY9" s="24"/>
      <c r="LNZ9" s="24"/>
      <c r="LOA9" s="24"/>
      <c r="LOB9" s="24"/>
      <c r="LOC9" s="24"/>
      <c r="LOD9" s="24"/>
      <c r="LOE9" s="24"/>
      <c r="LOF9" s="24"/>
      <c r="LOG9" s="24"/>
      <c r="LOH9" s="24"/>
      <c r="LOI9" s="24"/>
      <c r="LOJ9" s="24"/>
      <c r="LOK9" s="24"/>
      <c r="LOL9" s="24"/>
      <c r="LOM9" s="24"/>
      <c r="LON9" s="24"/>
      <c r="LOO9" s="24"/>
      <c r="LOP9" s="24"/>
      <c r="LOQ9" s="24"/>
      <c r="LOR9" s="24"/>
      <c r="LOS9" s="24"/>
      <c r="LOT9" s="24"/>
      <c r="LOU9" s="24"/>
      <c r="LOV9" s="24"/>
      <c r="LOW9" s="24"/>
      <c r="LOX9" s="24"/>
      <c r="LOY9" s="24"/>
      <c r="LOZ9" s="24"/>
      <c r="LPA9" s="24"/>
      <c r="LPB9" s="24"/>
      <c r="LPC9" s="24"/>
      <c r="LPD9" s="24"/>
      <c r="LPE9" s="24"/>
      <c r="LPF9" s="24"/>
      <c r="LPG9" s="24"/>
      <c r="LPH9" s="24"/>
      <c r="LPI9" s="24"/>
      <c r="LPJ9" s="24"/>
      <c r="LPK9" s="24"/>
      <c r="LPL9" s="24"/>
      <c r="LPM9" s="24"/>
      <c r="LPN9" s="24"/>
      <c r="LPO9" s="24"/>
      <c r="LPP9" s="24"/>
      <c r="LPQ9" s="24"/>
      <c r="LPR9" s="24"/>
      <c r="LPS9" s="24"/>
      <c r="LPT9" s="24"/>
      <c r="LPU9" s="24"/>
      <c r="LPV9" s="24"/>
      <c r="LPW9" s="24"/>
      <c r="LPX9" s="24"/>
      <c r="LPY9" s="24"/>
      <c r="LPZ9" s="24"/>
      <c r="LQA9" s="24"/>
      <c r="LQB9" s="24"/>
      <c r="LQC9" s="24"/>
      <c r="LQD9" s="24"/>
      <c r="LQE9" s="24"/>
      <c r="LQF9" s="24"/>
      <c r="LQG9" s="24"/>
      <c r="LQH9" s="24"/>
      <c r="LQI9" s="24"/>
      <c r="LQJ9" s="24"/>
      <c r="LQK9" s="24"/>
      <c r="LQL9" s="24"/>
      <c r="LQM9" s="24"/>
      <c r="LQN9" s="24"/>
      <c r="LQO9" s="24"/>
      <c r="LQP9" s="24"/>
      <c r="LQQ9" s="24"/>
      <c r="LQR9" s="24"/>
      <c r="LQS9" s="24"/>
      <c r="LQT9" s="24"/>
      <c r="LQU9" s="24"/>
      <c r="LQV9" s="24"/>
      <c r="LQW9" s="24"/>
      <c r="LQX9" s="24"/>
      <c r="LQY9" s="24"/>
      <c r="LQZ9" s="24"/>
      <c r="LRA9" s="24"/>
      <c r="LRB9" s="24"/>
      <c r="LRC9" s="24"/>
      <c r="LRD9" s="24"/>
      <c r="LRE9" s="24"/>
      <c r="LRF9" s="24"/>
      <c r="LRG9" s="24"/>
      <c r="LRH9" s="24"/>
      <c r="LRI9" s="24"/>
      <c r="LRJ9" s="24"/>
      <c r="LRK9" s="24"/>
      <c r="LRL9" s="24"/>
      <c r="LRM9" s="24"/>
      <c r="LRN9" s="24"/>
      <c r="LRO9" s="24"/>
      <c r="LRP9" s="24"/>
      <c r="LRQ9" s="24"/>
      <c r="LRR9" s="24"/>
      <c r="LRS9" s="24"/>
      <c r="LRT9" s="24"/>
      <c r="LRU9" s="24"/>
      <c r="LRV9" s="24"/>
      <c r="LRW9" s="24"/>
      <c r="LRX9" s="24"/>
      <c r="LRY9" s="24"/>
      <c r="LRZ9" s="24"/>
      <c r="LSA9" s="24"/>
      <c r="LSB9" s="24"/>
      <c r="LSC9" s="24"/>
      <c r="LSD9" s="24"/>
      <c r="LSE9" s="24"/>
      <c r="LSF9" s="24"/>
      <c r="LSG9" s="24"/>
      <c r="LSH9" s="24"/>
      <c r="LSI9" s="24"/>
      <c r="LSJ9" s="24"/>
      <c r="LSK9" s="24"/>
      <c r="LSL9" s="24"/>
      <c r="LSM9" s="24"/>
      <c r="LSN9" s="24"/>
      <c r="LSO9" s="24"/>
      <c r="LSP9" s="24"/>
      <c r="LSQ9" s="24"/>
      <c r="LSR9" s="24"/>
      <c r="LSS9" s="24"/>
      <c r="LST9" s="24"/>
      <c r="LSU9" s="24"/>
      <c r="LSV9" s="24"/>
      <c r="LSW9" s="24"/>
      <c r="LSX9" s="24"/>
      <c r="LSY9" s="24"/>
      <c r="LSZ9" s="24"/>
      <c r="LTA9" s="24"/>
      <c r="LTB9" s="24"/>
      <c r="LTC9" s="24"/>
      <c r="LTD9" s="24"/>
      <c r="LTE9" s="24"/>
      <c r="LTF9" s="24"/>
      <c r="LTG9" s="24"/>
      <c r="LTH9" s="24"/>
      <c r="LTI9" s="24"/>
      <c r="LTJ9" s="24"/>
      <c r="LTK9" s="24"/>
      <c r="LTL9" s="24"/>
      <c r="LTM9" s="24"/>
      <c r="LTN9" s="24"/>
      <c r="LTO9" s="24"/>
      <c r="LTP9" s="24"/>
      <c r="LTQ9" s="24"/>
      <c r="LTR9" s="24"/>
      <c r="LTS9" s="24"/>
      <c r="LTT9" s="24"/>
      <c r="LTU9" s="24"/>
      <c r="LTV9" s="24"/>
      <c r="LTW9" s="24"/>
      <c r="LTX9" s="24"/>
      <c r="LTY9" s="24"/>
      <c r="LTZ9" s="24"/>
      <c r="LUA9" s="24"/>
      <c r="LUB9" s="24"/>
      <c r="LUC9" s="24"/>
      <c r="LUD9" s="24"/>
      <c r="LUE9" s="24"/>
      <c r="LUF9" s="24"/>
      <c r="LUG9" s="24"/>
      <c r="LUH9" s="24"/>
      <c r="LUI9" s="24"/>
      <c r="LUJ9" s="24"/>
      <c r="LUK9" s="24"/>
      <c r="LUL9" s="24"/>
      <c r="LUM9" s="24"/>
      <c r="LUN9" s="24"/>
      <c r="LUO9" s="24"/>
      <c r="LUP9" s="24"/>
      <c r="LUQ9" s="24"/>
      <c r="LUR9" s="24"/>
      <c r="LUS9" s="24"/>
      <c r="LUT9" s="24"/>
      <c r="LUU9" s="24"/>
      <c r="LUV9" s="24"/>
      <c r="LUW9" s="24"/>
      <c r="LUX9" s="24"/>
      <c r="LUY9" s="24"/>
      <c r="LUZ9" s="24"/>
      <c r="LVA9" s="24"/>
      <c r="LVB9" s="24"/>
      <c r="LVC9" s="24"/>
      <c r="LVD9" s="24"/>
      <c r="LVE9" s="24"/>
      <c r="LVF9" s="24"/>
      <c r="LVG9" s="24"/>
      <c r="LVH9" s="24"/>
      <c r="LVI9" s="24"/>
      <c r="LVJ9" s="24"/>
      <c r="LVK9" s="24"/>
      <c r="LVL9" s="24"/>
      <c r="LVM9" s="24"/>
      <c r="LVN9" s="24"/>
      <c r="LVO9" s="24"/>
      <c r="LVP9" s="24"/>
      <c r="LVQ9" s="24"/>
      <c r="LVR9" s="24"/>
      <c r="LVS9" s="24"/>
      <c r="LVT9" s="24"/>
      <c r="LVU9" s="24"/>
      <c r="LVV9" s="24"/>
      <c r="LVW9" s="24"/>
      <c r="LVX9" s="24"/>
      <c r="LVY9" s="24"/>
      <c r="LVZ9" s="24"/>
      <c r="LWA9" s="24"/>
      <c r="LWB9" s="24"/>
      <c r="LWC9" s="24"/>
      <c r="LWD9" s="24"/>
      <c r="LWE9" s="24"/>
      <c r="LWF9" s="24"/>
      <c r="LWG9" s="24"/>
      <c r="LWH9" s="24"/>
      <c r="LWI9" s="24"/>
      <c r="LWJ9" s="24"/>
      <c r="LWK9" s="24"/>
      <c r="LWL9" s="24"/>
      <c r="LWM9" s="24"/>
      <c r="LWN9" s="24"/>
      <c r="LWO9" s="24"/>
      <c r="LWP9" s="24"/>
      <c r="LWQ9" s="24"/>
      <c r="LWR9" s="24"/>
      <c r="LWS9" s="24"/>
      <c r="LWT9" s="24"/>
      <c r="LWU9" s="24"/>
      <c r="LWV9" s="24"/>
      <c r="LWW9" s="24"/>
      <c r="LWX9" s="24"/>
      <c r="LWY9" s="24"/>
      <c r="LWZ9" s="24"/>
      <c r="LXA9" s="24"/>
      <c r="LXB9" s="24"/>
      <c r="LXC9" s="24"/>
      <c r="LXD9" s="24"/>
      <c r="LXE9" s="24"/>
      <c r="LXF9" s="24"/>
      <c r="LXG9" s="24"/>
      <c r="LXH9" s="24"/>
      <c r="LXI9" s="24"/>
      <c r="LXJ9" s="24"/>
      <c r="LXK9" s="24"/>
      <c r="LXL9" s="24"/>
      <c r="LXM9" s="24"/>
      <c r="LXN9" s="24"/>
      <c r="LXO9" s="24"/>
      <c r="LXP9" s="24"/>
      <c r="LXQ9" s="24"/>
      <c r="LXR9" s="24"/>
      <c r="LXS9" s="24"/>
      <c r="LXT9" s="24"/>
      <c r="LXU9" s="24"/>
      <c r="LXV9" s="24"/>
      <c r="LXW9" s="24"/>
      <c r="LXX9" s="24"/>
      <c r="LXY9" s="24"/>
      <c r="LXZ9" s="24"/>
      <c r="LYA9" s="24"/>
      <c r="LYB9" s="24"/>
      <c r="LYC9" s="24"/>
      <c r="LYD9" s="24"/>
      <c r="LYE9" s="24"/>
      <c r="LYF9" s="24"/>
      <c r="LYG9" s="24"/>
      <c r="LYH9" s="24"/>
      <c r="LYI9" s="24"/>
      <c r="LYJ9" s="24"/>
      <c r="LYK9" s="24"/>
      <c r="LYL9" s="24"/>
      <c r="LYM9" s="24"/>
      <c r="LYN9" s="24"/>
      <c r="LYO9" s="24"/>
      <c r="LYP9" s="24"/>
      <c r="LYQ9" s="24"/>
      <c r="LYR9" s="24"/>
      <c r="LYS9" s="24"/>
      <c r="LYT9" s="24"/>
      <c r="LYU9" s="24"/>
      <c r="LYV9" s="24"/>
      <c r="LYW9" s="24"/>
      <c r="LYX9" s="24"/>
      <c r="LYY9" s="24"/>
      <c r="LYZ9" s="24"/>
      <c r="LZA9" s="24"/>
      <c r="LZB9" s="24"/>
      <c r="LZC9" s="24"/>
      <c r="LZD9" s="24"/>
      <c r="LZE9" s="24"/>
      <c r="LZF9" s="24"/>
      <c r="LZG9" s="24"/>
      <c r="LZH9" s="24"/>
      <c r="LZI9" s="24"/>
      <c r="LZJ9" s="24"/>
      <c r="LZK9" s="24"/>
      <c r="LZL9" s="24"/>
      <c r="LZM9" s="24"/>
      <c r="LZN9" s="24"/>
      <c r="LZO9" s="24"/>
      <c r="LZP9" s="24"/>
      <c r="LZQ9" s="24"/>
      <c r="LZR9" s="24"/>
      <c r="LZS9" s="24"/>
      <c r="LZT9" s="24"/>
      <c r="LZU9" s="24"/>
      <c r="LZV9" s="24"/>
      <c r="LZW9" s="24"/>
      <c r="LZX9" s="24"/>
      <c r="LZY9" s="24"/>
      <c r="LZZ9" s="24"/>
      <c r="MAA9" s="24"/>
      <c r="MAB9" s="24"/>
      <c r="MAC9" s="24"/>
      <c r="MAD9" s="24"/>
      <c r="MAE9" s="24"/>
      <c r="MAF9" s="24"/>
      <c r="MAG9" s="24"/>
      <c r="MAH9" s="24"/>
      <c r="MAI9" s="24"/>
      <c r="MAJ9" s="24"/>
      <c r="MAK9" s="24"/>
      <c r="MAL9" s="24"/>
      <c r="MAM9" s="24"/>
      <c r="MAN9" s="24"/>
      <c r="MAO9" s="24"/>
      <c r="MAP9" s="24"/>
      <c r="MAQ9" s="24"/>
      <c r="MAR9" s="24"/>
      <c r="MAS9" s="24"/>
      <c r="MAT9" s="24"/>
      <c r="MAU9" s="24"/>
      <c r="MAV9" s="24"/>
      <c r="MAW9" s="24"/>
      <c r="MAX9" s="24"/>
      <c r="MAY9" s="24"/>
      <c r="MAZ9" s="24"/>
      <c r="MBA9" s="24"/>
      <c r="MBB9" s="24"/>
      <c r="MBC9" s="24"/>
      <c r="MBD9" s="24"/>
      <c r="MBE9" s="24"/>
      <c r="MBF9" s="24"/>
      <c r="MBG9" s="24"/>
      <c r="MBH9" s="24"/>
      <c r="MBI9" s="24"/>
      <c r="MBJ9" s="24"/>
      <c r="MBK9" s="24"/>
      <c r="MBL9" s="24"/>
      <c r="MBM9" s="24"/>
      <c r="MBN9" s="24"/>
      <c r="MBO9" s="24"/>
      <c r="MBP9" s="24"/>
      <c r="MBQ9" s="24"/>
      <c r="MBR9" s="24"/>
      <c r="MBS9" s="24"/>
      <c r="MBT9" s="24"/>
      <c r="MBU9" s="24"/>
      <c r="MBV9" s="24"/>
      <c r="MBW9" s="24"/>
      <c r="MBX9" s="24"/>
      <c r="MBY9" s="24"/>
      <c r="MBZ9" s="24"/>
      <c r="MCA9" s="24"/>
      <c r="MCB9" s="24"/>
      <c r="MCC9" s="24"/>
      <c r="MCD9" s="24"/>
      <c r="MCE9" s="24"/>
      <c r="MCF9" s="24"/>
      <c r="MCG9" s="24"/>
      <c r="MCH9" s="24"/>
      <c r="MCI9" s="24"/>
      <c r="MCJ9" s="24"/>
      <c r="MCK9" s="24"/>
      <c r="MCL9" s="24"/>
      <c r="MCM9" s="24"/>
      <c r="MCN9" s="24"/>
      <c r="MCO9" s="24"/>
      <c r="MCP9" s="24"/>
      <c r="MCQ9" s="24"/>
      <c r="MCR9" s="24"/>
      <c r="MCS9" s="24"/>
      <c r="MCT9" s="24"/>
      <c r="MCU9" s="24"/>
      <c r="MCV9" s="24"/>
      <c r="MCW9" s="24"/>
      <c r="MCX9" s="24"/>
      <c r="MCY9" s="24"/>
      <c r="MCZ9" s="24"/>
      <c r="MDA9" s="24"/>
      <c r="MDB9" s="24"/>
      <c r="MDC9" s="24"/>
      <c r="MDD9" s="24"/>
      <c r="MDE9" s="24"/>
      <c r="MDF9" s="24"/>
      <c r="MDG9" s="24"/>
      <c r="MDH9" s="24"/>
      <c r="MDI9" s="24"/>
      <c r="MDJ9" s="24"/>
      <c r="MDK9" s="24"/>
      <c r="MDL9" s="24"/>
      <c r="MDM9" s="24"/>
      <c r="MDN9" s="24"/>
      <c r="MDO9" s="24"/>
      <c r="MDP9" s="24"/>
      <c r="MDQ9" s="24"/>
      <c r="MDR9" s="24"/>
      <c r="MDS9" s="24"/>
      <c r="MDT9" s="24"/>
      <c r="MDU9" s="24"/>
      <c r="MDV9" s="24"/>
      <c r="MDW9" s="24"/>
      <c r="MDX9" s="24"/>
      <c r="MDY9" s="24"/>
      <c r="MDZ9" s="24"/>
      <c r="MEA9" s="24"/>
      <c r="MEB9" s="24"/>
      <c r="MEC9" s="24"/>
      <c r="MED9" s="24"/>
      <c r="MEE9" s="24"/>
      <c r="MEF9" s="24"/>
      <c r="MEG9" s="24"/>
      <c r="MEH9" s="24"/>
      <c r="MEI9" s="24"/>
      <c r="MEJ9" s="24"/>
      <c r="MEK9" s="24"/>
      <c r="MEL9" s="24"/>
      <c r="MEM9" s="24"/>
      <c r="MEN9" s="24"/>
      <c r="MEO9" s="24"/>
      <c r="MEP9" s="24"/>
      <c r="MEQ9" s="24"/>
      <c r="MER9" s="24"/>
      <c r="MES9" s="24"/>
      <c r="MET9" s="24"/>
      <c r="MEU9" s="24"/>
      <c r="MEV9" s="24"/>
      <c r="MEW9" s="24"/>
      <c r="MEX9" s="24"/>
      <c r="MEY9" s="24"/>
      <c r="MEZ9" s="24"/>
      <c r="MFA9" s="24"/>
      <c r="MFB9" s="24"/>
      <c r="MFC9" s="24"/>
      <c r="MFD9" s="24"/>
      <c r="MFE9" s="24"/>
      <c r="MFF9" s="24"/>
      <c r="MFG9" s="24"/>
      <c r="MFH9" s="24"/>
      <c r="MFI9" s="24"/>
      <c r="MFJ9" s="24"/>
      <c r="MFK9" s="24"/>
      <c r="MFL9" s="24"/>
      <c r="MFM9" s="24"/>
      <c r="MFN9" s="24"/>
      <c r="MFO9" s="24"/>
      <c r="MFP9" s="24"/>
      <c r="MFQ9" s="24"/>
      <c r="MFR9" s="24"/>
      <c r="MFS9" s="24"/>
      <c r="MFT9" s="24"/>
      <c r="MFU9" s="24"/>
      <c r="MFV9" s="24"/>
      <c r="MFW9" s="24"/>
      <c r="MFX9" s="24"/>
      <c r="MFY9" s="24"/>
      <c r="MFZ9" s="24"/>
      <c r="MGA9" s="24"/>
      <c r="MGB9" s="24"/>
      <c r="MGC9" s="24"/>
      <c r="MGD9" s="24"/>
      <c r="MGE9" s="24"/>
      <c r="MGF9" s="24"/>
      <c r="MGG9" s="24"/>
      <c r="MGH9" s="24"/>
      <c r="MGI9" s="24"/>
      <c r="MGJ9" s="24"/>
      <c r="MGK9" s="24"/>
      <c r="MGL9" s="24"/>
      <c r="MGM9" s="24"/>
      <c r="MGN9" s="24"/>
      <c r="MGO9" s="24"/>
      <c r="MGP9" s="24"/>
      <c r="MGQ9" s="24"/>
      <c r="MGR9" s="24"/>
      <c r="MGS9" s="24"/>
      <c r="MGT9" s="24"/>
      <c r="MGU9" s="24"/>
      <c r="MGV9" s="24"/>
      <c r="MGW9" s="24"/>
      <c r="MGX9" s="24"/>
      <c r="MGY9" s="24"/>
      <c r="MGZ9" s="24"/>
      <c r="MHA9" s="24"/>
      <c r="MHB9" s="24"/>
      <c r="MHC9" s="24"/>
      <c r="MHD9" s="24"/>
      <c r="MHE9" s="24"/>
      <c r="MHF9" s="24"/>
      <c r="MHG9" s="24"/>
      <c r="MHH9" s="24"/>
      <c r="MHI9" s="24"/>
      <c r="MHJ9" s="24"/>
      <c r="MHK9" s="24"/>
      <c r="MHL9" s="24"/>
      <c r="MHM9" s="24"/>
      <c r="MHN9" s="24"/>
      <c r="MHO9" s="24"/>
      <c r="MHP9" s="24"/>
      <c r="MHQ9" s="24"/>
      <c r="MHR9" s="24"/>
      <c r="MHS9" s="24"/>
      <c r="MHT9" s="24"/>
      <c r="MHU9" s="24"/>
      <c r="MHV9" s="24"/>
      <c r="MHW9" s="24"/>
      <c r="MHX9" s="24"/>
      <c r="MHY9" s="24"/>
      <c r="MHZ9" s="24"/>
      <c r="MIA9" s="24"/>
      <c r="MIB9" s="24"/>
      <c r="MIC9" s="24"/>
      <c r="MID9" s="24"/>
      <c r="MIE9" s="24"/>
      <c r="MIF9" s="24"/>
      <c r="MIG9" s="24"/>
      <c r="MIH9" s="24"/>
      <c r="MII9" s="24"/>
      <c r="MIJ9" s="24"/>
      <c r="MIK9" s="24"/>
      <c r="MIL9" s="24"/>
      <c r="MIM9" s="24"/>
      <c r="MIN9" s="24"/>
      <c r="MIO9" s="24"/>
      <c r="MIP9" s="24"/>
      <c r="MIQ9" s="24"/>
      <c r="MIR9" s="24"/>
      <c r="MIS9" s="24"/>
      <c r="MIT9" s="24"/>
      <c r="MIU9" s="24"/>
      <c r="MIV9" s="24"/>
      <c r="MIW9" s="24"/>
      <c r="MIX9" s="24"/>
      <c r="MIY9" s="24"/>
      <c r="MIZ9" s="24"/>
      <c r="MJA9" s="24"/>
      <c r="MJB9" s="24"/>
      <c r="MJC9" s="24"/>
      <c r="MJD9" s="24"/>
      <c r="MJE9" s="24"/>
      <c r="MJF9" s="24"/>
      <c r="MJG9" s="24"/>
      <c r="MJH9" s="24"/>
      <c r="MJI9" s="24"/>
      <c r="MJJ9" s="24"/>
      <c r="MJK9" s="24"/>
      <c r="MJL9" s="24"/>
      <c r="MJM9" s="24"/>
      <c r="MJN9" s="24"/>
      <c r="MJO9" s="24"/>
      <c r="MJP9" s="24"/>
      <c r="MJQ9" s="24"/>
      <c r="MJR9" s="24"/>
      <c r="MJS9" s="24"/>
      <c r="MJT9" s="24"/>
      <c r="MJU9" s="24"/>
      <c r="MJV9" s="24"/>
      <c r="MJW9" s="24"/>
      <c r="MJX9" s="24"/>
      <c r="MJY9" s="24"/>
      <c r="MJZ9" s="24"/>
      <c r="MKA9" s="24"/>
      <c r="MKB9" s="24"/>
      <c r="MKC9" s="24"/>
      <c r="MKD9" s="24"/>
      <c r="MKE9" s="24"/>
      <c r="MKF9" s="24"/>
      <c r="MKG9" s="24"/>
      <c r="MKH9" s="24"/>
      <c r="MKI9" s="24"/>
      <c r="MKJ9" s="24"/>
      <c r="MKK9" s="24"/>
      <c r="MKL9" s="24"/>
      <c r="MKM9" s="24"/>
      <c r="MKN9" s="24"/>
      <c r="MKO9" s="24"/>
      <c r="MKP9" s="24"/>
      <c r="MKQ9" s="24"/>
      <c r="MKR9" s="24"/>
      <c r="MKS9" s="24"/>
      <c r="MKT9" s="24"/>
      <c r="MKU9" s="24"/>
      <c r="MKV9" s="24"/>
      <c r="MKW9" s="24"/>
      <c r="MKX9" s="24"/>
      <c r="MKY9" s="24"/>
      <c r="MKZ9" s="24"/>
      <c r="MLA9" s="24"/>
      <c r="MLB9" s="24"/>
      <c r="MLC9" s="24"/>
      <c r="MLD9" s="24"/>
      <c r="MLE9" s="24"/>
      <c r="MLF9" s="24"/>
      <c r="MLG9" s="24"/>
      <c r="MLH9" s="24"/>
      <c r="MLI9" s="24"/>
      <c r="MLJ9" s="24"/>
      <c r="MLK9" s="24"/>
      <c r="MLL9" s="24"/>
      <c r="MLM9" s="24"/>
      <c r="MLN9" s="24"/>
      <c r="MLO9" s="24"/>
      <c r="MLP9" s="24"/>
      <c r="MLQ9" s="24"/>
      <c r="MLR9" s="24"/>
      <c r="MLS9" s="24"/>
      <c r="MLT9" s="24"/>
      <c r="MLU9" s="24"/>
      <c r="MLV9" s="24"/>
      <c r="MLW9" s="24"/>
      <c r="MLX9" s="24"/>
      <c r="MLY9" s="24"/>
      <c r="MLZ9" s="24"/>
      <c r="MMA9" s="24"/>
      <c r="MMB9" s="24"/>
      <c r="MMC9" s="24"/>
      <c r="MMD9" s="24"/>
      <c r="MME9" s="24"/>
      <c r="MMF9" s="24"/>
      <c r="MMG9" s="24"/>
      <c r="MMH9" s="24"/>
      <c r="MMI9" s="24"/>
      <c r="MMJ9" s="24"/>
      <c r="MMK9" s="24"/>
      <c r="MML9" s="24"/>
      <c r="MMM9" s="24"/>
      <c r="MMN9" s="24"/>
      <c r="MMO9" s="24"/>
      <c r="MMP9" s="24"/>
      <c r="MMQ9" s="24"/>
      <c r="MMR9" s="24"/>
      <c r="MMS9" s="24"/>
      <c r="MMT9" s="24"/>
      <c r="MMU9" s="24"/>
      <c r="MMV9" s="24"/>
      <c r="MMW9" s="24"/>
      <c r="MMX9" s="24"/>
      <c r="MMY9" s="24"/>
      <c r="MMZ9" s="24"/>
      <c r="MNA9" s="24"/>
      <c r="MNB9" s="24"/>
      <c r="MNC9" s="24"/>
      <c r="MND9" s="24"/>
      <c r="MNE9" s="24"/>
      <c r="MNF9" s="24"/>
      <c r="MNG9" s="24"/>
      <c r="MNH9" s="24"/>
      <c r="MNI9" s="24"/>
      <c r="MNJ9" s="24"/>
      <c r="MNK9" s="24"/>
      <c r="MNL9" s="24"/>
      <c r="MNM9" s="24"/>
      <c r="MNN9" s="24"/>
      <c r="MNO9" s="24"/>
      <c r="MNP9" s="24"/>
      <c r="MNQ9" s="24"/>
      <c r="MNR9" s="24"/>
      <c r="MNS9" s="24"/>
      <c r="MNT9" s="24"/>
      <c r="MNU9" s="24"/>
      <c r="MNV9" s="24"/>
      <c r="MNW9" s="24"/>
      <c r="MNX9" s="24"/>
      <c r="MNY9" s="24"/>
      <c r="MNZ9" s="24"/>
      <c r="MOA9" s="24"/>
      <c r="MOB9" s="24"/>
      <c r="MOC9" s="24"/>
      <c r="MOD9" s="24"/>
      <c r="MOE9" s="24"/>
      <c r="MOF9" s="24"/>
      <c r="MOG9" s="24"/>
      <c r="MOH9" s="24"/>
      <c r="MOI9" s="24"/>
      <c r="MOJ9" s="24"/>
      <c r="MOK9" s="24"/>
      <c r="MOL9" s="24"/>
      <c r="MOM9" s="24"/>
      <c r="MON9" s="24"/>
      <c r="MOO9" s="24"/>
      <c r="MOP9" s="24"/>
      <c r="MOQ9" s="24"/>
      <c r="MOR9" s="24"/>
      <c r="MOS9" s="24"/>
      <c r="MOT9" s="24"/>
      <c r="MOU9" s="24"/>
      <c r="MOV9" s="24"/>
      <c r="MOW9" s="24"/>
      <c r="MOX9" s="24"/>
      <c r="MOY9" s="24"/>
      <c r="MOZ9" s="24"/>
      <c r="MPA9" s="24"/>
      <c r="MPB9" s="24"/>
      <c r="MPC9" s="24"/>
      <c r="MPD9" s="24"/>
      <c r="MPE9" s="24"/>
      <c r="MPF9" s="24"/>
      <c r="MPG9" s="24"/>
      <c r="MPH9" s="24"/>
      <c r="MPI9" s="24"/>
      <c r="MPJ9" s="24"/>
      <c r="MPK9" s="24"/>
      <c r="MPL9" s="24"/>
      <c r="MPM9" s="24"/>
      <c r="MPN9" s="24"/>
      <c r="MPO9" s="24"/>
      <c r="MPP9" s="24"/>
      <c r="MPQ9" s="24"/>
      <c r="MPR9" s="24"/>
      <c r="MPS9" s="24"/>
      <c r="MPT9" s="24"/>
      <c r="MPU9" s="24"/>
      <c r="MPV9" s="24"/>
      <c r="MPW9" s="24"/>
      <c r="MPX9" s="24"/>
      <c r="MPY9" s="24"/>
      <c r="MPZ9" s="24"/>
      <c r="MQA9" s="24"/>
      <c r="MQB9" s="24"/>
      <c r="MQC9" s="24"/>
      <c r="MQD9" s="24"/>
      <c r="MQE9" s="24"/>
      <c r="MQF9" s="24"/>
      <c r="MQG9" s="24"/>
      <c r="MQH9" s="24"/>
      <c r="MQI9" s="24"/>
      <c r="MQJ9" s="24"/>
      <c r="MQK9" s="24"/>
      <c r="MQL9" s="24"/>
      <c r="MQM9" s="24"/>
      <c r="MQN9" s="24"/>
      <c r="MQO9" s="24"/>
      <c r="MQP9" s="24"/>
      <c r="MQQ9" s="24"/>
      <c r="MQR9" s="24"/>
      <c r="MQS9" s="24"/>
      <c r="MQT9" s="24"/>
      <c r="MQU9" s="24"/>
      <c r="MQV9" s="24"/>
      <c r="MQW9" s="24"/>
      <c r="MQX9" s="24"/>
      <c r="MQY9" s="24"/>
      <c r="MQZ9" s="24"/>
      <c r="MRA9" s="24"/>
      <c r="MRB9" s="24"/>
      <c r="MRC9" s="24"/>
      <c r="MRD9" s="24"/>
      <c r="MRE9" s="24"/>
      <c r="MRF9" s="24"/>
      <c r="MRG9" s="24"/>
      <c r="MRH9" s="24"/>
      <c r="MRI9" s="24"/>
      <c r="MRJ9" s="24"/>
      <c r="MRK9" s="24"/>
      <c r="MRL9" s="24"/>
      <c r="MRM9" s="24"/>
      <c r="MRN9" s="24"/>
      <c r="MRO9" s="24"/>
      <c r="MRP9" s="24"/>
      <c r="MRQ9" s="24"/>
      <c r="MRR9" s="24"/>
      <c r="MRS9" s="24"/>
      <c r="MRT9" s="24"/>
      <c r="MRU9" s="24"/>
      <c r="MRV9" s="24"/>
      <c r="MRW9" s="24"/>
      <c r="MRX9" s="24"/>
      <c r="MRY9" s="24"/>
      <c r="MRZ9" s="24"/>
      <c r="MSA9" s="24"/>
      <c r="MSB9" s="24"/>
      <c r="MSC9" s="24"/>
      <c r="MSD9" s="24"/>
      <c r="MSE9" s="24"/>
      <c r="MSF9" s="24"/>
      <c r="MSG9" s="24"/>
      <c r="MSH9" s="24"/>
      <c r="MSI9" s="24"/>
      <c r="MSJ9" s="24"/>
      <c r="MSK9" s="24"/>
      <c r="MSL9" s="24"/>
      <c r="MSM9" s="24"/>
      <c r="MSN9" s="24"/>
      <c r="MSO9" s="24"/>
      <c r="MSP9" s="24"/>
      <c r="MSQ9" s="24"/>
      <c r="MSR9" s="24"/>
      <c r="MSS9" s="24"/>
      <c r="MST9" s="24"/>
      <c r="MSU9" s="24"/>
      <c r="MSV9" s="24"/>
      <c r="MSW9" s="24"/>
      <c r="MSX9" s="24"/>
      <c r="MSY9" s="24"/>
      <c r="MSZ9" s="24"/>
      <c r="MTA9" s="24"/>
      <c r="MTB9" s="24"/>
      <c r="MTC9" s="24"/>
      <c r="MTD9" s="24"/>
      <c r="MTE9" s="24"/>
      <c r="MTF9" s="24"/>
      <c r="MTG9" s="24"/>
      <c r="MTH9" s="24"/>
      <c r="MTI9" s="24"/>
      <c r="MTJ9" s="24"/>
      <c r="MTK9" s="24"/>
      <c r="MTL9" s="24"/>
      <c r="MTM9" s="24"/>
      <c r="MTN9" s="24"/>
      <c r="MTO9" s="24"/>
      <c r="MTP9" s="24"/>
      <c r="MTQ9" s="24"/>
      <c r="MTR9" s="24"/>
      <c r="MTS9" s="24"/>
      <c r="MTT9" s="24"/>
      <c r="MTU9" s="24"/>
      <c r="MTV9" s="24"/>
      <c r="MTW9" s="24"/>
      <c r="MTX9" s="24"/>
      <c r="MTY9" s="24"/>
      <c r="MTZ9" s="24"/>
      <c r="MUA9" s="24"/>
      <c r="MUB9" s="24"/>
      <c r="MUC9" s="24"/>
      <c r="MUD9" s="24"/>
      <c r="MUE9" s="24"/>
      <c r="MUF9" s="24"/>
      <c r="MUG9" s="24"/>
      <c r="MUH9" s="24"/>
      <c r="MUI9" s="24"/>
      <c r="MUJ9" s="24"/>
      <c r="MUK9" s="24"/>
      <c r="MUL9" s="24"/>
      <c r="MUM9" s="24"/>
      <c r="MUN9" s="24"/>
      <c r="MUO9" s="24"/>
      <c r="MUP9" s="24"/>
      <c r="MUQ9" s="24"/>
      <c r="MUR9" s="24"/>
      <c r="MUS9" s="24"/>
      <c r="MUT9" s="24"/>
      <c r="MUU9" s="24"/>
      <c r="MUV9" s="24"/>
      <c r="MUW9" s="24"/>
      <c r="MUX9" s="24"/>
      <c r="MUY9" s="24"/>
      <c r="MUZ9" s="24"/>
      <c r="MVA9" s="24"/>
      <c r="MVB9" s="24"/>
      <c r="MVC9" s="24"/>
      <c r="MVD9" s="24"/>
      <c r="MVE9" s="24"/>
      <c r="MVF9" s="24"/>
      <c r="MVG9" s="24"/>
      <c r="MVH9" s="24"/>
      <c r="MVI9" s="24"/>
      <c r="MVJ9" s="24"/>
      <c r="MVK9" s="24"/>
      <c r="MVL9" s="24"/>
      <c r="MVM9" s="24"/>
      <c r="MVN9" s="24"/>
      <c r="MVO9" s="24"/>
      <c r="MVP9" s="24"/>
      <c r="MVQ9" s="24"/>
      <c r="MVR9" s="24"/>
      <c r="MVS9" s="24"/>
      <c r="MVT9" s="24"/>
      <c r="MVU9" s="24"/>
      <c r="MVV9" s="24"/>
      <c r="MVW9" s="24"/>
      <c r="MVX9" s="24"/>
      <c r="MVY9" s="24"/>
      <c r="MVZ9" s="24"/>
      <c r="MWA9" s="24"/>
      <c r="MWB9" s="24"/>
      <c r="MWC9" s="24"/>
      <c r="MWD9" s="24"/>
      <c r="MWE9" s="24"/>
      <c r="MWF9" s="24"/>
      <c r="MWG9" s="24"/>
      <c r="MWH9" s="24"/>
      <c r="MWI9" s="24"/>
      <c r="MWJ9" s="24"/>
      <c r="MWK9" s="24"/>
      <c r="MWL9" s="24"/>
      <c r="MWM9" s="24"/>
      <c r="MWN9" s="24"/>
      <c r="MWO9" s="24"/>
      <c r="MWP9" s="24"/>
      <c r="MWQ9" s="24"/>
      <c r="MWR9" s="24"/>
      <c r="MWS9" s="24"/>
      <c r="MWT9" s="24"/>
      <c r="MWU9" s="24"/>
      <c r="MWV9" s="24"/>
      <c r="MWW9" s="24"/>
      <c r="MWX9" s="24"/>
      <c r="MWY9" s="24"/>
      <c r="MWZ9" s="24"/>
      <c r="MXA9" s="24"/>
      <c r="MXB9" s="24"/>
      <c r="MXC9" s="24"/>
      <c r="MXD9" s="24"/>
      <c r="MXE9" s="24"/>
      <c r="MXF9" s="24"/>
      <c r="MXG9" s="24"/>
      <c r="MXH9" s="24"/>
      <c r="MXI9" s="24"/>
      <c r="MXJ9" s="24"/>
      <c r="MXK9" s="24"/>
      <c r="MXL9" s="24"/>
      <c r="MXM9" s="24"/>
      <c r="MXN9" s="24"/>
      <c r="MXO9" s="24"/>
      <c r="MXP9" s="24"/>
      <c r="MXQ9" s="24"/>
      <c r="MXR9" s="24"/>
      <c r="MXS9" s="24"/>
      <c r="MXT9" s="24"/>
      <c r="MXU9" s="24"/>
      <c r="MXV9" s="24"/>
      <c r="MXW9" s="24"/>
      <c r="MXX9" s="24"/>
      <c r="MXY9" s="24"/>
      <c r="MXZ9" s="24"/>
      <c r="MYA9" s="24"/>
      <c r="MYB9" s="24"/>
      <c r="MYC9" s="24"/>
      <c r="MYD9" s="24"/>
      <c r="MYE9" s="24"/>
      <c r="MYF9" s="24"/>
      <c r="MYG9" s="24"/>
      <c r="MYH9" s="24"/>
      <c r="MYI9" s="24"/>
      <c r="MYJ9" s="24"/>
      <c r="MYK9" s="24"/>
      <c r="MYL9" s="24"/>
      <c r="MYM9" s="24"/>
      <c r="MYN9" s="24"/>
      <c r="MYO9" s="24"/>
      <c r="MYP9" s="24"/>
      <c r="MYQ9" s="24"/>
      <c r="MYR9" s="24"/>
      <c r="MYS9" s="24"/>
      <c r="MYT9" s="24"/>
      <c r="MYU9" s="24"/>
      <c r="MYV9" s="24"/>
      <c r="MYW9" s="24"/>
      <c r="MYX9" s="24"/>
      <c r="MYY9" s="24"/>
      <c r="MYZ9" s="24"/>
      <c r="MZA9" s="24"/>
      <c r="MZB9" s="24"/>
      <c r="MZC9" s="24"/>
      <c r="MZD9" s="24"/>
      <c r="MZE9" s="24"/>
      <c r="MZF9" s="24"/>
      <c r="MZG9" s="24"/>
      <c r="MZH9" s="24"/>
      <c r="MZI9" s="24"/>
      <c r="MZJ9" s="24"/>
      <c r="MZK9" s="24"/>
      <c r="MZL9" s="24"/>
      <c r="MZM9" s="24"/>
      <c r="MZN9" s="24"/>
      <c r="MZO9" s="24"/>
      <c r="MZP9" s="24"/>
      <c r="MZQ9" s="24"/>
      <c r="MZR9" s="24"/>
      <c r="MZS9" s="24"/>
      <c r="MZT9" s="24"/>
      <c r="MZU9" s="24"/>
      <c r="MZV9" s="24"/>
      <c r="MZW9" s="24"/>
      <c r="MZX9" s="24"/>
      <c r="MZY9" s="24"/>
      <c r="MZZ9" s="24"/>
      <c r="NAA9" s="24"/>
      <c r="NAB9" s="24"/>
      <c r="NAC9" s="24"/>
      <c r="NAD9" s="24"/>
      <c r="NAE9" s="24"/>
      <c r="NAF9" s="24"/>
      <c r="NAG9" s="24"/>
      <c r="NAH9" s="24"/>
      <c r="NAI9" s="24"/>
      <c r="NAJ9" s="24"/>
      <c r="NAK9" s="24"/>
      <c r="NAL9" s="24"/>
      <c r="NAM9" s="24"/>
      <c r="NAN9" s="24"/>
      <c r="NAO9" s="24"/>
      <c r="NAP9" s="24"/>
      <c r="NAQ9" s="24"/>
      <c r="NAR9" s="24"/>
      <c r="NAS9" s="24"/>
      <c r="NAT9" s="24"/>
      <c r="NAU9" s="24"/>
      <c r="NAV9" s="24"/>
      <c r="NAW9" s="24"/>
      <c r="NAX9" s="24"/>
      <c r="NAY9" s="24"/>
      <c r="NAZ9" s="24"/>
      <c r="NBA9" s="24"/>
      <c r="NBB9" s="24"/>
      <c r="NBC9" s="24"/>
      <c r="NBD9" s="24"/>
      <c r="NBE9" s="24"/>
      <c r="NBF9" s="24"/>
      <c r="NBG9" s="24"/>
      <c r="NBH9" s="24"/>
      <c r="NBI9" s="24"/>
      <c r="NBJ9" s="24"/>
      <c r="NBK9" s="24"/>
      <c r="NBL9" s="24"/>
      <c r="NBM9" s="24"/>
      <c r="NBN9" s="24"/>
      <c r="NBO9" s="24"/>
      <c r="NBP9" s="24"/>
      <c r="NBQ9" s="24"/>
      <c r="NBR9" s="24"/>
      <c r="NBS9" s="24"/>
      <c r="NBT9" s="24"/>
      <c r="NBU9" s="24"/>
      <c r="NBV9" s="24"/>
      <c r="NBW9" s="24"/>
      <c r="NBX9" s="24"/>
      <c r="NBY9" s="24"/>
      <c r="NBZ9" s="24"/>
      <c r="NCA9" s="24"/>
      <c r="NCB9" s="24"/>
      <c r="NCC9" s="24"/>
      <c r="NCD9" s="24"/>
      <c r="NCE9" s="24"/>
      <c r="NCF9" s="24"/>
      <c r="NCG9" s="24"/>
      <c r="NCH9" s="24"/>
      <c r="NCI9" s="24"/>
      <c r="NCJ9" s="24"/>
      <c r="NCK9" s="24"/>
      <c r="NCL9" s="24"/>
      <c r="NCM9" s="24"/>
      <c r="NCN9" s="24"/>
      <c r="NCO9" s="24"/>
      <c r="NCP9" s="24"/>
      <c r="NCQ9" s="24"/>
      <c r="NCR9" s="24"/>
      <c r="NCS9" s="24"/>
      <c r="NCT9" s="24"/>
      <c r="NCU9" s="24"/>
      <c r="NCV9" s="24"/>
      <c r="NCW9" s="24"/>
      <c r="NCX9" s="24"/>
      <c r="NCY9" s="24"/>
      <c r="NCZ9" s="24"/>
      <c r="NDA9" s="24"/>
      <c r="NDB9" s="24"/>
      <c r="NDC9" s="24"/>
      <c r="NDD9" s="24"/>
      <c r="NDE9" s="24"/>
      <c r="NDF9" s="24"/>
      <c r="NDG9" s="24"/>
      <c r="NDH9" s="24"/>
      <c r="NDI9" s="24"/>
      <c r="NDJ9" s="24"/>
      <c r="NDK9" s="24"/>
      <c r="NDL9" s="24"/>
      <c r="NDM9" s="24"/>
      <c r="NDN9" s="24"/>
      <c r="NDO9" s="24"/>
      <c r="NDP9" s="24"/>
      <c r="NDQ9" s="24"/>
      <c r="NDR9" s="24"/>
      <c r="NDS9" s="24"/>
      <c r="NDT9" s="24"/>
      <c r="NDU9" s="24"/>
      <c r="NDV9" s="24"/>
      <c r="NDW9" s="24"/>
      <c r="NDX9" s="24"/>
      <c r="NDY9" s="24"/>
      <c r="NDZ9" s="24"/>
      <c r="NEA9" s="24"/>
      <c r="NEB9" s="24"/>
      <c r="NEC9" s="24"/>
      <c r="NED9" s="24"/>
      <c r="NEE9" s="24"/>
      <c r="NEF9" s="24"/>
      <c r="NEG9" s="24"/>
      <c r="NEH9" s="24"/>
      <c r="NEI9" s="24"/>
      <c r="NEJ9" s="24"/>
      <c r="NEK9" s="24"/>
      <c r="NEL9" s="24"/>
      <c r="NEM9" s="24"/>
      <c r="NEN9" s="24"/>
      <c r="NEO9" s="24"/>
      <c r="NEP9" s="24"/>
      <c r="NEQ9" s="24"/>
      <c r="NER9" s="24"/>
      <c r="NES9" s="24"/>
      <c r="NET9" s="24"/>
      <c r="NEU9" s="24"/>
      <c r="NEV9" s="24"/>
      <c r="NEW9" s="24"/>
      <c r="NEX9" s="24"/>
      <c r="NEY9" s="24"/>
      <c r="NEZ9" s="24"/>
      <c r="NFA9" s="24"/>
      <c r="NFB9" s="24"/>
      <c r="NFC9" s="24"/>
      <c r="NFD9" s="24"/>
      <c r="NFE9" s="24"/>
      <c r="NFF9" s="24"/>
      <c r="NFG9" s="24"/>
      <c r="NFH9" s="24"/>
      <c r="NFI9" s="24"/>
      <c r="NFJ9" s="24"/>
      <c r="NFK9" s="24"/>
      <c r="NFL9" s="24"/>
      <c r="NFM9" s="24"/>
      <c r="NFN9" s="24"/>
      <c r="NFO9" s="24"/>
      <c r="NFP9" s="24"/>
      <c r="NFQ9" s="24"/>
      <c r="NFR9" s="24"/>
      <c r="NFS9" s="24"/>
      <c r="NFT9" s="24"/>
      <c r="NFU9" s="24"/>
      <c r="NFV9" s="24"/>
      <c r="NFW9" s="24"/>
      <c r="NFX9" s="24"/>
      <c r="NFY9" s="24"/>
      <c r="NFZ9" s="24"/>
      <c r="NGA9" s="24"/>
      <c r="NGB9" s="24"/>
      <c r="NGC9" s="24"/>
      <c r="NGD9" s="24"/>
      <c r="NGE9" s="24"/>
      <c r="NGF9" s="24"/>
      <c r="NGG9" s="24"/>
      <c r="NGH9" s="24"/>
      <c r="NGI9" s="24"/>
      <c r="NGJ9" s="24"/>
      <c r="NGK9" s="24"/>
      <c r="NGL9" s="24"/>
      <c r="NGM9" s="24"/>
      <c r="NGN9" s="24"/>
      <c r="NGO9" s="24"/>
      <c r="NGP9" s="24"/>
      <c r="NGQ9" s="24"/>
      <c r="NGR9" s="24"/>
      <c r="NGS9" s="24"/>
      <c r="NGT9" s="24"/>
      <c r="NGU9" s="24"/>
      <c r="NGV9" s="24"/>
      <c r="NGW9" s="24"/>
      <c r="NGX9" s="24"/>
      <c r="NGY9" s="24"/>
      <c r="NGZ9" s="24"/>
      <c r="NHA9" s="24"/>
      <c r="NHB9" s="24"/>
      <c r="NHC9" s="24"/>
      <c r="NHD9" s="24"/>
      <c r="NHE9" s="24"/>
      <c r="NHF9" s="24"/>
      <c r="NHG9" s="24"/>
      <c r="NHH9" s="24"/>
      <c r="NHI9" s="24"/>
      <c r="NHJ9" s="24"/>
      <c r="NHK9" s="24"/>
      <c r="NHL9" s="24"/>
      <c r="NHM9" s="24"/>
      <c r="NHN9" s="24"/>
      <c r="NHO9" s="24"/>
      <c r="NHP9" s="24"/>
      <c r="NHQ9" s="24"/>
      <c r="NHR9" s="24"/>
      <c r="NHS9" s="24"/>
      <c r="NHT9" s="24"/>
      <c r="NHU9" s="24"/>
      <c r="NHV9" s="24"/>
      <c r="NHW9" s="24"/>
      <c r="NHX9" s="24"/>
      <c r="NHY9" s="24"/>
      <c r="NHZ9" s="24"/>
      <c r="NIA9" s="24"/>
      <c r="NIB9" s="24"/>
      <c r="NIC9" s="24"/>
      <c r="NID9" s="24"/>
      <c r="NIE9" s="24"/>
      <c r="NIF9" s="24"/>
      <c r="NIG9" s="24"/>
      <c r="NIH9" s="24"/>
      <c r="NII9" s="24"/>
      <c r="NIJ9" s="24"/>
      <c r="NIK9" s="24"/>
      <c r="NIL9" s="24"/>
      <c r="NIM9" s="24"/>
      <c r="NIN9" s="24"/>
      <c r="NIO9" s="24"/>
      <c r="NIP9" s="24"/>
      <c r="NIQ9" s="24"/>
      <c r="NIR9" s="24"/>
      <c r="NIS9" s="24"/>
      <c r="NIT9" s="24"/>
      <c r="NIU9" s="24"/>
      <c r="NIV9" s="24"/>
      <c r="NIW9" s="24"/>
      <c r="NIX9" s="24"/>
      <c r="NIY9" s="24"/>
      <c r="NIZ9" s="24"/>
      <c r="NJA9" s="24"/>
      <c r="NJB9" s="24"/>
      <c r="NJC9" s="24"/>
      <c r="NJD9" s="24"/>
      <c r="NJE9" s="24"/>
      <c r="NJF9" s="24"/>
      <c r="NJG9" s="24"/>
      <c r="NJH9" s="24"/>
      <c r="NJI9" s="24"/>
      <c r="NJJ9" s="24"/>
      <c r="NJK9" s="24"/>
      <c r="NJL9" s="24"/>
      <c r="NJM9" s="24"/>
      <c r="NJN9" s="24"/>
      <c r="NJO9" s="24"/>
      <c r="NJP9" s="24"/>
      <c r="NJQ9" s="24"/>
      <c r="NJR9" s="24"/>
      <c r="NJS9" s="24"/>
      <c r="NJT9" s="24"/>
      <c r="NJU9" s="24"/>
      <c r="NJV9" s="24"/>
      <c r="NJW9" s="24"/>
      <c r="NJX9" s="24"/>
      <c r="NJY9" s="24"/>
      <c r="NJZ9" s="24"/>
      <c r="NKA9" s="24"/>
      <c r="NKB9" s="24"/>
      <c r="NKC9" s="24"/>
      <c r="NKD9" s="24"/>
      <c r="NKE9" s="24"/>
      <c r="NKF9" s="24"/>
      <c r="NKG9" s="24"/>
      <c r="NKH9" s="24"/>
      <c r="NKI9" s="24"/>
      <c r="NKJ9" s="24"/>
      <c r="NKK9" s="24"/>
      <c r="NKL9" s="24"/>
      <c r="NKM9" s="24"/>
      <c r="NKN9" s="24"/>
      <c r="NKO9" s="24"/>
      <c r="NKP9" s="24"/>
      <c r="NKQ9" s="24"/>
      <c r="NKR9" s="24"/>
      <c r="NKS9" s="24"/>
      <c r="NKT9" s="24"/>
      <c r="NKU9" s="24"/>
      <c r="NKV9" s="24"/>
      <c r="NKW9" s="24"/>
      <c r="NKX9" s="24"/>
      <c r="NKY9" s="24"/>
      <c r="NKZ9" s="24"/>
      <c r="NLA9" s="24"/>
      <c r="NLB9" s="24"/>
      <c r="NLC9" s="24"/>
      <c r="NLD9" s="24"/>
      <c r="NLE9" s="24"/>
      <c r="NLF9" s="24"/>
      <c r="NLG9" s="24"/>
      <c r="NLH9" s="24"/>
      <c r="NLI9" s="24"/>
      <c r="NLJ9" s="24"/>
      <c r="NLK9" s="24"/>
      <c r="NLL9" s="24"/>
      <c r="NLM9" s="24"/>
      <c r="NLN9" s="24"/>
      <c r="NLO9" s="24"/>
      <c r="NLP9" s="24"/>
      <c r="NLQ9" s="24"/>
      <c r="NLR9" s="24"/>
      <c r="NLS9" s="24"/>
      <c r="NLT9" s="24"/>
      <c r="NLU9" s="24"/>
      <c r="NLV9" s="24"/>
      <c r="NLW9" s="24"/>
      <c r="NLX9" s="24"/>
      <c r="NLY9" s="24"/>
      <c r="NLZ9" s="24"/>
      <c r="NMA9" s="24"/>
      <c r="NMB9" s="24"/>
      <c r="NMC9" s="24"/>
      <c r="NMD9" s="24"/>
      <c r="NME9" s="24"/>
      <c r="NMF9" s="24"/>
      <c r="NMG9" s="24"/>
      <c r="NMH9" s="24"/>
      <c r="NMI9" s="24"/>
      <c r="NMJ9" s="24"/>
      <c r="NMK9" s="24"/>
      <c r="NML9" s="24"/>
      <c r="NMM9" s="24"/>
      <c r="NMN9" s="24"/>
      <c r="NMO9" s="24"/>
      <c r="NMP9" s="24"/>
      <c r="NMQ9" s="24"/>
      <c r="NMR9" s="24"/>
      <c r="NMS9" s="24"/>
      <c r="NMT9" s="24"/>
      <c r="NMU9" s="24"/>
      <c r="NMV9" s="24"/>
      <c r="NMW9" s="24"/>
      <c r="NMX9" s="24"/>
      <c r="NMY9" s="24"/>
      <c r="NMZ9" s="24"/>
      <c r="NNA9" s="24"/>
      <c r="NNB9" s="24"/>
      <c r="NNC9" s="24"/>
      <c r="NND9" s="24"/>
      <c r="NNE9" s="24"/>
      <c r="NNF9" s="24"/>
      <c r="NNG9" s="24"/>
      <c r="NNH9" s="24"/>
      <c r="NNI9" s="24"/>
      <c r="NNJ9" s="24"/>
      <c r="NNK9" s="24"/>
      <c r="NNL9" s="24"/>
      <c r="NNM9" s="24"/>
      <c r="NNN9" s="24"/>
      <c r="NNO9" s="24"/>
      <c r="NNP9" s="24"/>
      <c r="NNQ9" s="24"/>
      <c r="NNR9" s="24"/>
      <c r="NNS9" s="24"/>
      <c r="NNT9" s="24"/>
      <c r="NNU9" s="24"/>
      <c r="NNV9" s="24"/>
      <c r="NNW9" s="24"/>
      <c r="NNX9" s="24"/>
      <c r="NNY9" s="24"/>
      <c r="NNZ9" s="24"/>
      <c r="NOA9" s="24"/>
      <c r="NOB9" s="24"/>
      <c r="NOC9" s="24"/>
      <c r="NOD9" s="24"/>
      <c r="NOE9" s="24"/>
      <c r="NOF9" s="24"/>
      <c r="NOG9" s="24"/>
      <c r="NOH9" s="24"/>
      <c r="NOI9" s="24"/>
      <c r="NOJ9" s="24"/>
      <c r="NOK9" s="24"/>
      <c r="NOL9" s="24"/>
      <c r="NOM9" s="24"/>
      <c r="NON9" s="24"/>
      <c r="NOO9" s="24"/>
      <c r="NOP9" s="24"/>
      <c r="NOQ9" s="24"/>
      <c r="NOR9" s="24"/>
      <c r="NOS9" s="24"/>
      <c r="NOT9" s="24"/>
      <c r="NOU9" s="24"/>
      <c r="NOV9" s="24"/>
      <c r="NOW9" s="24"/>
      <c r="NOX9" s="24"/>
      <c r="NOY9" s="24"/>
      <c r="NOZ9" s="24"/>
      <c r="NPA9" s="24"/>
      <c r="NPB9" s="24"/>
      <c r="NPC9" s="24"/>
      <c r="NPD9" s="24"/>
      <c r="NPE9" s="24"/>
      <c r="NPF9" s="24"/>
      <c r="NPG9" s="24"/>
      <c r="NPH9" s="24"/>
      <c r="NPI9" s="24"/>
      <c r="NPJ9" s="24"/>
      <c r="NPK9" s="24"/>
      <c r="NPL9" s="24"/>
      <c r="NPM9" s="24"/>
      <c r="NPN9" s="24"/>
      <c r="NPO9" s="24"/>
      <c r="NPP9" s="24"/>
      <c r="NPQ9" s="24"/>
      <c r="NPR9" s="24"/>
      <c r="NPS9" s="24"/>
      <c r="NPT9" s="24"/>
      <c r="NPU9" s="24"/>
      <c r="NPV9" s="24"/>
      <c r="NPW9" s="24"/>
      <c r="NPX9" s="24"/>
      <c r="NPY9" s="24"/>
      <c r="NPZ9" s="24"/>
      <c r="NQA9" s="24"/>
      <c r="NQB9" s="24"/>
      <c r="NQC9" s="24"/>
      <c r="NQD9" s="24"/>
      <c r="NQE9" s="24"/>
      <c r="NQF9" s="24"/>
      <c r="NQG9" s="24"/>
      <c r="NQH9" s="24"/>
      <c r="NQI9" s="24"/>
      <c r="NQJ9" s="24"/>
      <c r="NQK9" s="24"/>
      <c r="NQL9" s="24"/>
      <c r="NQM9" s="24"/>
      <c r="NQN9" s="24"/>
      <c r="NQO9" s="24"/>
      <c r="NQP9" s="24"/>
      <c r="NQQ9" s="24"/>
      <c r="NQR9" s="24"/>
      <c r="NQS9" s="24"/>
      <c r="NQT9" s="24"/>
      <c r="NQU9" s="24"/>
      <c r="NQV9" s="24"/>
      <c r="NQW9" s="24"/>
      <c r="NQX9" s="24"/>
      <c r="NQY9" s="24"/>
      <c r="NQZ9" s="24"/>
      <c r="NRA9" s="24"/>
      <c r="NRB9" s="24"/>
      <c r="NRC9" s="24"/>
      <c r="NRD9" s="24"/>
      <c r="NRE9" s="24"/>
      <c r="NRF9" s="24"/>
      <c r="NRG9" s="24"/>
      <c r="NRH9" s="24"/>
      <c r="NRI9" s="24"/>
      <c r="NRJ9" s="24"/>
      <c r="NRK9" s="24"/>
      <c r="NRL9" s="24"/>
      <c r="NRM9" s="24"/>
      <c r="NRN9" s="24"/>
      <c r="NRO9" s="24"/>
      <c r="NRP9" s="24"/>
      <c r="NRQ9" s="24"/>
      <c r="NRR9" s="24"/>
      <c r="NRS9" s="24"/>
      <c r="NRT9" s="24"/>
      <c r="NRU9" s="24"/>
      <c r="NRV9" s="24"/>
      <c r="NRW9" s="24"/>
      <c r="NRX9" s="24"/>
      <c r="NRY9" s="24"/>
      <c r="NRZ9" s="24"/>
      <c r="NSA9" s="24"/>
      <c r="NSB9" s="24"/>
      <c r="NSC9" s="24"/>
      <c r="NSD9" s="24"/>
      <c r="NSE9" s="24"/>
      <c r="NSF9" s="24"/>
      <c r="NSG9" s="24"/>
      <c r="NSH9" s="24"/>
      <c r="NSI9" s="24"/>
      <c r="NSJ9" s="24"/>
      <c r="NSK9" s="24"/>
      <c r="NSL9" s="24"/>
      <c r="NSM9" s="24"/>
      <c r="NSN9" s="24"/>
      <c r="NSO9" s="24"/>
      <c r="NSP9" s="24"/>
      <c r="NSQ9" s="24"/>
      <c r="NSR9" s="24"/>
      <c r="NSS9" s="24"/>
      <c r="NST9" s="24"/>
      <c r="NSU9" s="24"/>
      <c r="NSV9" s="24"/>
      <c r="NSW9" s="24"/>
      <c r="NSX9" s="24"/>
      <c r="NSY9" s="24"/>
      <c r="NSZ9" s="24"/>
      <c r="NTA9" s="24"/>
      <c r="NTB9" s="24"/>
      <c r="NTC9" s="24"/>
      <c r="NTD9" s="24"/>
      <c r="NTE9" s="24"/>
      <c r="NTF9" s="24"/>
      <c r="NTG9" s="24"/>
      <c r="NTH9" s="24"/>
      <c r="NTI9" s="24"/>
      <c r="NTJ9" s="24"/>
      <c r="NTK9" s="24"/>
      <c r="NTL9" s="24"/>
      <c r="NTM9" s="24"/>
      <c r="NTN9" s="24"/>
      <c r="NTO9" s="24"/>
      <c r="NTP9" s="24"/>
      <c r="NTQ9" s="24"/>
      <c r="NTR9" s="24"/>
      <c r="NTS9" s="24"/>
      <c r="NTT9" s="24"/>
      <c r="NTU9" s="24"/>
      <c r="NTV9" s="24"/>
      <c r="NTW9" s="24"/>
      <c r="NTX9" s="24"/>
      <c r="NTY9" s="24"/>
      <c r="NTZ9" s="24"/>
      <c r="NUA9" s="24"/>
      <c r="NUB9" s="24"/>
      <c r="NUC9" s="24"/>
      <c r="NUD9" s="24"/>
      <c r="NUE9" s="24"/>
      <c r="NUF9" s="24"/>
      <c r="NUG9" s="24"/>
      <c r="NUH9" s="24"/>
      <c r="NUI9" s="24"/>
      <c r="NUJ9" s="24"/>
      <c r="NUK9" s="24"/>
      <c r="NUL9" s="24"/>
      <c r="NUM9" s="24"/>
      <c r="NUN9" s="24"/>
      <c r="NUO9" s="24"/>
      <c r="NUP9" s="24"/>
      <c r="NUQ9" s="24"/>
      <c r="NUR9" s="24"/>
      <c r="NUS9" s="24"/>
      <c r="NUT9" s="24"/>
      <c r="NUU9" s="24"/>
      <c r="NUV9" s="24"/>
      <c r="NUW9" s="24"/>
      <c r="NUX9" s="24"/>
      <c r="NUY9" s="24"/>
      <c r="NUZ9" s="24"/>
      <c r="NVA9" s="24"/>
      <c r="NVB9" s="24"/>
      <c r="NVC9" s="24"/>
      <c r="NVD9" s="24"/>
      <c r="NVE9" s="24"/>
      <c r="NVF9" s="24"/>
      <c r="NVG9" s="24"/>
      <c r="NVH9" s="24"/>
      <c r="NVI9" s="24"/>
      <c r="NVJ9" s="24"/>
      <c r="NVK9" s="24"/>
      <c r="NVL9" s="24"/>
      <c r="NVM9" s="24"/>
      <c r="NVN9" s="24"/>
      <c r="NVO9" s="24"/>
      <c r="NVP9" s="24"/>
      <c r="NVQ9" s="24"/>
      <c r="NVR9" s="24"/>
      <c r="NVS9" s="24"/>
      <c r="NVT9" s="24"/>
      <c r="NVU9" s="24"/>
      <c r="NVV9" s="24"/>
      <c r="NVW9" s="24"/>
      <c r="NVX9" s="24"/>
      <c r="NVY9" s="24"/>
      <c r="NVZ9" s="24"/>
      <c r="NWA9" s="24"/>
      <c r="NWB9" s="24"/>
      <c r="NWC9" s="24"/>
      <c r="NWD9" s="24"/>
      <c r="NWE9" s="24"/>
      <c r="NWF9" s="24"/>
      <c r="NWG9" s="24"/>
      <c r="NWH9" s="24"/>
      <c r="NWI9" s="24"/>
      <c r="NWJ9" s="24"/>
      <c r="NWK9" s="24"/>
      <c r="NWL9" s="24"/>
      <c r="NWM9" s="24"/>
      <c r="NWN9" s="24"/>
      <c r="NWO9" s="24"/>
      <c r="NWP9" s="24"/>
      <c r="NWQ9" s="24"/>
      <c r="NWR9" s="24"/>
      <c r="NWS9" s="24"/>
      <c r="NWT9" s="24"/>
      <c r="NWU9" s="24"/>
      <c r="NWV9" s="24"/>
      <c r="NWW9" s="24"/>
      <c r="NWX9" s="24"/>
      <c r="NWY9" s="24"/>
      <c r="NWZ9" s="24"/>
      <c r="NXA9" s="24"/>
      <c r="NXB9" s="24"/>
      <c r="NXC9" s="24"/>
      <c r="NXD9" s="24"/>
      <c r="NXE9" s="24"/>
      <c r="NXF9" s="24"/>
      <c r="NXG9" s="24"/>
      <c r="NXH9" s="24"/>
      <c r="NXI9" s="24"/>
      <c r="NXJ9" s="24"/>
      <c r="NXK9" s="24"/>
      <c r="NXL9" s="24"/>
      <c r="NXM9" s="24"/>
      <c r="NXN9" s="24"/>
      <c r="NXO9" s="24"/>
      <c r="NXP9" s="24"/>
      <c r="NXQ9" s="24"/>
      <c r="NXR9" s="24"/>
      <c r="NXS9" s="24"/>
      <c r="NXT9" s="24"/>
      <c r="NXU9" s="24"/>
      <c r="NXV9" s="24"/>
      <c r="NXW9" s="24"/>
      <c r="NXX9" s="24"/>
      <c r="NXY9" s="24"/>
      <c r="NXZ9" s="24"/>
      <c r="NYA9" s="24"/>
      <c r="NYB9" s="24"/>
      <c r="NYC9" s="24"/>
      <c r="NYD9" s="24"/>
      <c r="NYE9" s="24"/>
      <c r="NYF9" s="24"/>
      <c r="NYG9" s="24"/>
      <c r="NYH9" s="24"/>
      <c r="NYI9" s="24"/>
      <c r="NYJ9" s="24"/>
      <c r="NYK9" s="24"/>
      <c r="NYL9" s="24"/>
      <c r="NYM9" s="24"/>
      <c r="NYN9" s="24"/>
      <c r="NYO9" s="24"/>
      <c r="NYP9" s="24"/>
      <c r="NYQ9" s="24"/>
      <c r="NYR9" s="24"/>
      <c r="NYS9" s="24"/>
      <c r="NYT9" s="24"/>
      <c r="NYU9" s="24"/>
      <c r="NYV9" s="24"/>
      <c r="NYW9" s="24"/>
      <c r="NYX9" s="24"/>
      <c r="NYY9" s="24"/>
      <c r="NYZ9" s="24"/>
      <c r="NZA9" s="24"/>
      <c r="NZB9" s="24"/>
      <c r="NZC9" s="24"/>
      <c r="NZD9" s="24"/>
      <c r="NZE9" s="24"/>
      <c r="NZF9" s="24"/>
      <c r="NZG9" s="24"/>
      <c r="NZH9" s="24"/>
      <c r="NZI9" s="24"/>
      <c r="NZJ9" s="24"/>
      <c r="NZK9" s="24"/>
      <c r="NZL9" s="24"/>
      <c r="NZM9" s="24"/>
      <c r="NZN9" s="24"/>
      <c r="NZO9" s="24"/>
      <c r="NZP9" s="24"/>
      <c r="NZQ9" s="24"/>
      <c r="NZR9" s="24"/>
      <c r="NZS9" s="24"/>
      <c r="NZT9" s="24"/>
      <c r="NZU9" s="24"/>
      <c r="NZV9" s="24"/>
      <c r="NZW9" s="24"/>
      <c r="NZX9" s="24"/>
      <c r="NZY9" s="24"/>
      <c r="NZZ9" s="24"/>
      <c r="OAA9" s="24"/>
      <c r="OAB9" s="24"/>
      <c r="OAC9" s="24"/>
      <c r="OAD9" s="24"/>
      <c r="OAE9" s="24"/>
      <c r="OAF9" s="24"/>
      <c r="OAG9" s="24"/>
      <c r="OAH9" s="24"/>
      <c r="OAI9" s="24"/>
      <c r="OAJ9" s="24"/>
      <c r="OAK9" s="24"/>
      <c r="OAL9" s="24"/>
      <c r="OAM9" s="24"/>
      <c r="OAN9" s="24"/>
      <c r="OAO9" s="24"/>
      <c r="OAP9" s="24"/>
      <c r="OAQ9" s="24"/>
      <c r="OAR9" s="24"/>
      <c r="OAS9" s="24"/>
      <c r="OAT9" s="24"/>
      <c r="OAU9" s="24"/>
      <c r="OAV9" s="24"/>
      <c r="OAW9" s="24"/>
      <c r="OAX9" s="24"/>
      <c r="OAY9" s="24"/>
      <c r="OAZ9" s="24"/>
      <c r="OBA9" s="24"/>
      <c r="OBB9" s="24"/>
      <c r="OBC9" s="24"/>
      <c r="OBD9" s="24"/>
      <c r="OBE9" s="24"/>
      <c r="OBF9" s="24"/>
      <c r="OBG9" s="24"/>
      <c r="OBH9" s="24"/>
      <c r="OBI9" s="24"/>
      <c r="OBJ9" s="24"/>
      <c r="OBK9" s="24"/>
      <c r="OBL9" s="24"/>
      <c r="OBM9" s="24"/>
      <c r="OBN9" s="24"/>
      <c r="OBO9" s="24"/>
      <c r="OBP9" s="24"/>
      <c r="OBQ9" s="24"/>
      <c r="OBR9" s="24"/>
      <c r="OBS9" s="24"/>
      <c r="OBT9" s="24"/>
      <c r="OBU9" s="24"/>
      <c r="OBV9" s="24"/>
      <c r="OBW9" s="24"/>
      <c r="OBX9" s="24"/>
      <c r="OBY9" s="24"/>
      <c r="OBZ9" s="24"/>
      <c r="OCA9" s="24"/>
      <c r="OCB9" s="24"/>
      <c r="OCC9" s="24"/>
      <c r="OCD9" s="24"/>
      <c r="OCE9" s="24"/>
      <c r="OCF9" s="24"/>
      <c r="OCG9" s="24"/>
      <c r="OCH9" s="24"/>
      <c r="OCI9" s="24"/>
      <c r="OCJ9" s="24"/>
      <c r="OCK9" s="24"/>
      <c r="OCL9" s="24"/>
      <c r="OCM9" s="24"/>
      <c r="OCN9" s="24"/>
      <c r="OCO9" s="24"/>
      <c r="OCP9" s="24"/>
      <c r="OCQ9" s="24"/>
      <c r="OCR9" s="24"/>
      <c r="OCS9" s="24"/>
      <c r="OCT9" s="24"/>
      <c r="OCU9" s="24"/>
      <c r="OCV9" s="24"/>
      <c r="OCW9" s="24"/>
      <c r="OCX9" s="24"/>
      <c r="OCY9" s="24"/>
      <c r="OCZ9" s="24"/>
      <c r="ODA9" s="24"/>
      <c r="ODB9" s="24"/>
      <c r="ODC9" s="24"/>
      <c r="ODD9" s="24"/>
      <c r="ODE9" s="24"/>
      <c r="ODF9" s="24"/>
      <c r="ODG9" s="24"/>
      <c r="ODH9" s="24"/>
      <c r="ODI9" s="24"/>
      <c r="ODJ9" s="24"/>
      <c r="ODK9" s="24"/>
      <c r="ODL9" s="24"/>
      <c r="ODM9" s="24"/>
      <c r="ODN9" s="24"/>
      <c r="ODO9" s="24"/>
      <c r="ODP9" s="24"/>
      <c r="ODQ9" s="24"/>
      <c r="ODR9" s="24"/>
      <c r="ODS9" s="24"/>
      <c r="ODT9" s="24"/>
      <c r="ODU9" s="24"/>
      <c r="ODV9" s="24"/>
      <c r="ODW9" s="24"/>
      <c r="ODX9" s="24"/>
      <c r="ODY9" s="24"/>
      <c r="ODZ9" s="24"/>
      <c r="OEA9" s="24"/>
      <c r="OEB9" s="24"/>
      <c r="OEC9" s="24"/>
      <c r="OED9" s="24"/>
      <c r="OEE9" s="24"/>
      <c r="OEF9" s="24"/>
      <c r="OEG9" s="24"/>
      <c r="OEH9" s="24"/>
      <c r="OEI9" s="24"/>
      <c r="OEJ9" s="24"/>
      <c r="OEK9" s="24"/>
      <c r="OEL9" s="24"/>
      <c r="OEM9" s="24"/>
      <c r="OEN9" s="24"/>
      <c r="OEO9" s="24"/>
      <c r="OEP9" s="24"/>
      <c r="OEQ9" s="24"/>
      <c r="OER9" s="24"/>
      <c r="OES9" s="24"/>
      <c r="OET9" s="24"/>
      <c r="OEU9" s="24"/>
      <c r="OEV9" s="24"/>
      <c r="OEW9" s="24"/>
      <c r="OEX9" s="24"/>
      <c r="OEY9" s="24"/>
      <c r="OEZ9" s="24"/>
      <c r="OFA9" s="24"/>
      <c r="OFB9" s="24"/>
      <c r="OFC9" s="24"/>
      <c r="OFD9" s="24"/>
      <c r="OFE9" s="24"/>
      <c r="OFF9" s="24"/>
      <c r="OFG9" s="24"/>
      <c r="OFH9" s="24"/>
      <c r="OFI9" s="24"/>
      <c r="OFJ9" s="24"/>
      <c r="OFK9" s="24"/>
      <c r="OFL9" s="24"/>
      <c r="OFM9" s="24"/>
      <c r="OFN9" s="24"/>
      <c r="OFO9" s="24"/>
      <c r="OFP9" s="24"/>
      <c r="OFQ9" s="24"/>
      <c r="OFR9" s="24"/>
      <c r="OFS9" s="24"/>
      <c r="OFT9" s="24"/>
      <c r="OFU9" s="24"/>
      <c r="OFV9" s="24"/>
      <c r="OFW9" s="24"/>
      <c r="OFX9" s="24"/>
      <c r="OFY9" s="24"/>
      <c r="OFZ9" s="24"/>
      <c r="OGA9" s="24"/>
      <c r="OGB9" s="24"/>
      <c r="OGC9" s="24"/>
      <c r="OGD9" s="24"/>
      <c r="OGE9" s="24"/>
      <c r="OGF9" s="24"/>
      <c r="OGG9" s="24"/>
      <c r="OGH9" s="24"/>
      <c r="OGI9" s="24"/>
      <c r="OGJ9" s="24"/>
      <c r="OGK9" s="24"/>
      <c r="OGL9" s="24"/>
      <c r="OGM9" s="24"/>
      <c r="OGN9" s="24"/>
      <c r="OGO9" s="24"/>
      <c r="OGP9" s="24"/>
      <c r="OGQ9" s="24"/>
      <c r="OGR9" s="24"/>
      <c r="OGS9" s="24"/>
      <c r="OGT9" s="24"/>
      <c r="OGU9" s="24"/>
      <c r="OGV9" s="24"/>
      <c r="OGW9" s="24"/>
      <c r="OGX9" s="24"/>
      <c r="OGY9" s="24"/>
      <c r="OGZ9" s="24"/>
      <c r="OHA9" s="24"/>
      <c r="OHB9" s="24"/>
      <c r="OHC9" s="24"/>
      <c r="OHD9" s="24"/>
      <c r="OHE9" s="24"/>
      <c r="OHF9" s="24"/>
      <c r="OHG9" s="24"/>
      <c r="OHH9" s="24"/>
      <c r="OHI9" s="24"/>
      <c r="OHJ9" s="24"/>
      <c r="OHK9" s="24"/>
      <c r="OHL9" s="24"/>
      <c r="OHM9" s="24"/>
      <c r="OHN9" s="24"/>
      <c r="OHO9" s="24"/>
      <c r="OHP9" s="24"/>
      <c r="OHQ9" s="24"/>
      <c r="OHR9" s="24"/>
      <c r="OHS9" s="24"/>
      <c r="OHT9" s="24"/>
      <c r="OHU9" s="24"/>
      <c r="OHV9" s="24"/>
      <c r="OHW9" s="24"/>
      <c r="OHX9" s="24"/>
      <c r="OHY9" s="24"/>
      <c r="OHZ9" s="24"/>
      <c r="OIA9" s="24"/>
      <c r="OIB9" s="24"/>
      <c r="OIC9" s="24"/>
      <c r="OID9" s="24"/>
      <c r="OIE9" s="24"/>
      <c r="OIF9" s="24"/>
      <c r="OIG9" s="24"/>
      <c r="OIH9" s="24"/>
      <c r="OII9" s="24"/>
      <c r="OIJ9" s="24"/>
      <c r="OIK9" s="24"/>
      <c r="OIL9" s="24"/>
      <c r="OIM9" s="24"/>
      <c r="OIN9" s="24"/>
      <c r="OIO9" s="24"/>
      <c r="OIP9" s="24"/>
      <c r="OIQ9" s="24"/>
      <c r="OIR9" s="24"/>
      <c r="OIS9" s="24"/>
      <c r="OIT9" s="24"/>
      <c r="OIU9" s="24"/>
      <c r="OIV9" s="24"/>
      <c r="OIW9" s="24"/>
      <c r="OIX9" s="24"/>
      <c r="OIY9" s="24"/>
      <c r="OIZ9" s="24"/>
      <c r="OJA9" s="24"/>
      <c r="OJB9" s="24"/>
      <c r="OJC9" s="24"/>
      <c r="OJD9" s="24"/>
      <c r="OJE9" s="24"/>
      <c r="OJF9" s="24"/>
      <c r="OJG9" s="24"/>
      <c r="OJH9" s="24"/>
      <c r="OJI9" s="24"/>
      <c r="OJJ9" s="24"/>
      <c r="OJK9" s="24"/>
      <c r="OJL9" s="24"/>
      <c r="OJM9" s="24"/>
      <c r="OJN9" s="24"/>
      <c r="OJO9" s="24"/>
      <c r="OJP9" s="24"/>
      <c r="OJQ9" s="24"/>
      <c r="OJR9" s="24"/>
      <c r="OJS9" s="24"/>
      <c r="OJT9" s="24"/>
      <c r="OJU9" s="24"/>
      <c r="OJV9" s="24"/>
      <c r="OJW9" s="24"/>
      <c r="OJX9" s="24"/>
      <c r="OJY9" s="24"/>
      <c r="OJZ9" s="24"/>
      <c r="OKA9" s="24"/>
      <c r="OKB9" s="24"/>
      <c r="OKC9" s="24"/>
      <c r="OKD9" s="24"/>
      <c r="OKE9" s="24"/>
      <c r="OKF9" s="24"/>
      <c r="OKG9" s="24"/>
      <c r="OKH9" s="24"/>
      <c r="OKI9" s="24"/>
      <c r="OKJ9" s="24"/>
      <c r="OKK9" s="24"/>
      <c r="OKL9" s="24"/>
      <c r="OKM9" s="24"/>
      <c r="OKN9" s="24"/>
      <c r="OKO9" s="24"/>
      <c r="OKP9" s="24"/>
      <c r="OKQ9" s="24"/>
      <c r="OKR9" s="24"/>
      <c r="OKS9" s="24"/>
      <c r="OKT9" s="24"/>
      <c r="OKU9" s="24"/>
      <c r="OKV9" s="24"/>
      <c r="OKW9" s="24"/>
      <c r="OKX9" s="24"/>
      <c r="OKY9" s="24"/>
      <c r="OKZ9" s="24"/>
      <c r="OLA9" s="24"/>
      <c r="OLB9" s="24"/>
      <c r="OLC9" s="24"/>
      <c r="OLD9" s="24"/>
      <c r="OLE9" s="24"/>
      <c r="OLF9" s="24"/>
      <c r="OLG9" s="24"/>
      <c r="OLH9" s="24"/>
      <c r="OLI9" s="24"/>
      <c r="OLJ9" s="24"/>
      <c r="OLK9" s="24"/>
      <c r="OLL9" s="24"/>
      <c r="OLM9" s="24"/>
      <c r="OLN9" s="24"/>
      <c r="OLO9" s="24"/>
      <c r="OLP9" s="24"/>
      <c r="OLQ9" s="24"/>
      <c r="OLR9" s="24"/>
      <c r="OLS9" s="24"/>
      <c r="OLT9" s="24"/>
      <c r="OLU9" s="24"/>
      <c r="OLV9" s="24"/>
      <c r="OLW9" s="24"/>
      <c r="OLX9" s="24"/>
      <c r="OLY9" s="24"/>
      <c r="OLZ9" s="24"/>
      <c r="OMA9" s="24"/>
      <c r="OMB9" s="24"/>
      <c r="OMC9" s="24"/>
      <c r="OMD9" s="24"/>
      <c r="OME9" s="24"/>
      <c r="OMF9" s="24"/>
      <c r="OMG9" s="24"/>
      <c r="OMH9" s="24"/>
      <c r="OMI9" s="24"/>
      <c r="OMJ9" s="24"/>
      <c r="OMK9" s="24"/>
      <c r="OML9" s="24"/>
      <c r="OMM9" s="24"/>
      <c r="OMN9" s="24"/>
      <c r="OMO9" s="24"/>
      <c r="OMP9" s="24"/>
      <c r="OMQ9" s="24"/>
      <c r="OMR9" s="24"/>
      <c r="OMS9" s="24"/>
      <c r="OMT9" s="24"/>
      <c r="OMU9" s="24"/>
      <c r="OMV9" s="24"/>
      <c r="OMW9" s="24"/>
      <c r="OMX9" s="24"/>
      <c r="OMY9" s="24"/>
      <c r="OMZ9" s="24"/>
      <c r="ONA9" s="24"/>
      <c r="ONB9" s="24"/>
      <c r="ONC9" s="24"/>
      <c r="OND9" s="24"/>
      <c r="ONE9" s="24"/>
      <c r="ONF9" s="24"/>
      <c r="ONG9" s="24"/>
      <c r="ONH9" s="24"/>
      <c r="ONI9" s="24"/>
      <c r="ONJ9" s="24"/>
      <c r="ONK9" s="24"/>
      <c r="ONL9" s="24"/>
      <c r="ONM9" s="24"/>
      <c r="ONN9" s="24"/>
      <c r="ONO9" s="24"/>
      <c r="ONP9" s="24"/>
      <c r="ONQ9" s="24"/>
      <c r="ONR9" s="24"/>
      <c r="ONS9" s="24"/>
      <c r="ONT9" s="24"/>
      <c r="ONU9" s="24"/>
      <c r="ONV9" s="24"/>
      <c r="ONW9" s="24"/>
      <c r="ONX9" s="24"/>
      <c r="ONY9" s="24"/>
      <c r="ONZ9" s="24"/>
      <c r="OOA9" s="24"/>
      <c r="OOB9" s="24"/>
      <c r="OOC9" s="24"/>
      <c r="OOD9" s="24"/>
      <c r="OOE9" s="24"/>
      <c r="OOF9" s="24"/>
      <c r="OOG9" s="24"/>
      <c r="OOH9" s="24"/>
      <c r="OOI9" s="24"/>
      <c r="OOJ9" s="24"/>
      <c r="OOK9" s="24"/>
      <c r="OOL9" s="24"/>
      <c r="OOM9" s="24"/>
      <c r="OON9" s="24"/>
      <c r="OOO9" s="24"/>
      <c r="OOP9" s="24"/>
      <c r="OOQ9" s="24"/>
      <c r="OOR9" s="24"/>
      <c r="OOS9" s="24"/>
      <c r="OOT9" s="24"/>
      <c r="OOU9" s="24"/>
      <c r="OOV9" s="24"/>
      <c r="OOW9" s="24"/>
      <c r="OOX9" s="24"/>
      <c r="OOY9" s="24"/>
      <c r="OOZ9" s="24"/>
      <c r="OPA9" s="24"/>
      <c r="OPB9" s="24"/>
      <c r="OPC9" s="24"/>
      <c r="OPD9" s="24"/>
      <c r="OPE9" s="24"/>
      <c r="OPF9" s="24"/>
      <c r="OPG9" s="24"/>
      <c r="OPH9" s="24"/>
      <c r="OPI9" s="24"/>
      <c r="OPJ9" s="24"/>
      <c r="OPK9" s="24"/>
      <c r="OPL9" s="24"/>
      <c r="OPM9" s="24"/>
      <c r="OPN9" s="24"/>
      <c r="OPO9" s="24"/>
      <c r="OPP9" s="24"/>
      <c r="OPQ9" s="24"/>
      <c r="OPR9" s="24"/>
      <c r="OPS9" s="24"/>
      <c r="OPT9" s="24"/>
      <c r="OPU9" s="24"/>
      <c r="OPV9" s="24"/>
      <c r="OPW9" s="24"/>
      <c r="OPX9" s="24"/>
      <c r="OPY9" s="24"/>
      <c r="OPZ9" s="24"/>
      <c r="OQA9" s="24"/>
      <c r="OQB9" s="24"/>
      <c r="OQC9" s="24"/>
      <c r="OQD9" s="24"/>
      <c r="OQE9" s="24"/>
      <c r="OQF9" s="24"/>
      <c r="OQG9" s="24"/>
      <c r="OQH9" s="24"/>
      <c r="OQI9" s="24"/>
      <c r="OQJ9" s="24"/>
      <c r="OQK9" s="24"/>
      <c r="OQL9" s="24"/>
      <c r="OQM9" s="24"/>
      <c r="OQN9" s="24"/>
      <c r="OQO9" s="24"/>
      <c r="OQP9" s="24"/>
      <c r="OQQ9" s="24"/>
      <c r="OQR9" s="24"/>
      <c r="OQS9" s="24"/>
      <c r="OQT9" s="24"/>
      <c r="OQU9" s="24"/>
      <c r="OQV9" s="24"/>
      <c r="OQW9" s="24"/>
      <c r="OQX9" s="24"/>
      <c r="OQY9" s="24"/>
      <c r="OQZ9" s="24"/>
      <c r="ORA9" s="24"/>
      <c r="ORB9" s="24"/>
      <c r="ORC9" s="24"/>
      <c r="ORD9" s="24"/>
      <c r="ORE9" s="24"/>
      <c r="ORF9" s="24"/>
      <c r="ORG9" s="24"/>
      <c r="ORH9" s="24"/>
      <c r="ORI9" s="24"/>
      <c r="ORJ9" s="24"/>
      <c r="ORK9" s="24"/>
      <c r="ORL9" s="24"/>
      <c r="ORM9" s="24"/>
      <c r="ORN9" s="24"/>
      <c r="ORO9" s="24"/>
      <c r="ORP9" s="24"/>
      <c r="ORQ9" s="24"/>
      <c r="ORR9" s="24"/>
      <c r="ORS9" s="24"/>
      <c r="ORT9" s="24"/>
      <c r="ORU9" s="24"/>
      <c r="ORV9" s="24"/>
      <c r="ORW9" s="24"/>
      <c r="ORX9" s="24"/>
      <c r="ORY9" s="24"/>
      <c r="ORZ9" s="24"/>
      <c r="OSA9" s="24"/>
      <c r="OSB9" s="24"/>
      <c r="OSC9" s="24"/>
      <c r="OSD9" s="24"/>
      <c r="OSE9" s="24"/>
      <c r="OSF9" s="24"/>
      <c r="OSG9" s="24"/>
      <c r="OSH9" s="24"/>
      <c r="OSI9" s="24"/>
      <c r="OSJ9" s="24"/>
      <c r="OSK9" s="24"/>
      <c r="OSL9" s="24"/>
      <c r="OSM9" s="24"/>
      <c r="OSN9" s="24"/>
      <c r="OSO9" s="24"/>
      <c r="OSP9" s="24"/>
      <c r="OSQ9" s="24"/>
      <c r="OSR9" s="24"/>
      <c r="OSS9" s="24"/>
      <c r="OST9" s="24"/>
      <c r="OSU9" s="24"/>
      <c r="OSV9" s="24"/>
      <c r="OSW9" s="24"/>
      <c r="OSX9" s="24"/>
      <c r="OSY9" s="24"/>
      <c r="OSZ9" s="24"/>
      <c r="OTA9" s="24"/>
      <c r="OTB9" s="24"/>
      <c r="OTC9" s="24"/>
      <c r="OTD9" s="24"/>
      <c r="OTE9" s="24"/>
      <c r="OTF9" s="24"/>
      <c r="OTG9" s="24"/>
      <c r="OTH9" s="24"/>
      <c r="OTI9" s="24"/>
      <c r="OTJ9" s="24"/>
      <c r="OTK9" s="24"/>
      <c r="OTL9" s="24"/>
      <c r="OTM9" s="24"/>
      <c r="OTN9" s="24"/>
      <c r="OTO9" s="24"/>
      <c r="OTP9" s="24"/>
      <c r="OTQ9" s="24"/>
      <c r="OTR9" s="24"/>
      <c r="OTS9" s="24"/>
      <c r="OTT9" s="24"/>
      <c r="OTU9" s="24"/>
      <c r="OTV9" s="24"/>
      <c r="OTW9" s="24"/>
      <c r="OTX9" s="24"/>
      <c r="OTY9" s="24"/>
      <c r="OTZ9" s="24"/>
      <c r="OUA9" s="24"/>
      <c r="OUB9" s="24"/>
      <c r="OUC9" s="24"/>
      <c r="OUD9" s="24"/>
      <c r="OUE9" s="24"/>
      <c r="OUF9" s="24"/>
      <c r="OUG9" s="24"/>
      <c r="OUH9" s="24"/>
      <c r="OUI9" s="24"/>
      <c r="OUJ9" s="24"/>
      <c r="OUK9" s="24"/>
      <c r="OUL9" s="24"/>
      <c r="OUM9" s="24"/>
      <c r="OUN9" s="24"/>
      <c r="OUO9" s="24"/>
      <c r="OUP9" s="24"/>
      <c r="OUQ9" s="24"/>
      <c r="OUR9" s="24"/>
      <c r="OUS9" s="24"/>
      <c r="OUT9" s="24"/>
      <c r="OUU9" s="24"/>
      <c r="OUV9" s="24"/>
      <c r="OUW9" s="24"/>
      <c r="OUX9" s="24"/>
      <c r="OUY9" s="24"/>
      <c r="OUZ9" s="24"/>
      <c r="OVA9" s="24"/>
      <c r="OVB9" s="24"/>
      <c r="OVC9" s="24"/>
      <c r="OVD9" s="24"/>
      <c r="OVE9" s="24"/>
      <c r="OVF9" s="24"/>
      <c r="OVG9" s="24"/>
      <c r="OVH9" s="24"/>
      <c r="OVI9" s="24"/>
      <c r="OVJ9" s="24"/>
      <c r="OVK9" s="24"/>
      <c r="OVL9" s="24"/>
      <c r="OVM9" s="24"/>
      <c r="OVN9" s="24"/>
      <c r="OVO9" s="24"/>
      <c r="OVP9" s="24"/>
      <c r="OVQ9" s="24"/>
      <c r="OVR9" s="24"/>
      <c r="OVS9" s="24"/>
      <c r="OVT9" s="24"/>
      <c r="OVU9" s="24"/>
      <c r="OVV9" s="24"/>
      <c r="OVW9" s="24"/>
      <c r="OVX9" s="24"/>
      <c r="OVY9" s="24"/>
      <c r="OVZ9" s="24"/>
      <c r="OWA9" s="24"/>
      <c r="OWB9" s="24"/>
      <c r="OWC9" s="24"/>
      <c r="OWD9" s="24"/>
      <c r="OWE9" s="24"/>
      <c r="OWF9" s="24"/>
      <c r="OWG9" s="24"/>
      <c r="OWH9" s="24"/>
      <c r="OWI9" s="24"/>
      <c r="OWJ9" s="24"/>
      <c r="OWK9" s="24"/>
      <c r="OWL9" s="24"/>
      <c r="OWM9" s="24"/>
      <c r="OWN9" s="24"/>
      <c r="OWO9" s="24"/>
      <c r="OWP9" s="24"/>
      <c r="OWQ9" s="24"/>
      <c r="OWR9" s="24"/>
      <c r="OWS9" s="24"/>
      <c r="OWT9" s="24"/>
      <c r="OWU9" s="24"/>
      <c r="OWV9" s="24"/>
      <c r="OWW9" s="24"/>
      <c r="OWX9" s="24"/>
      <c r="OWY9" s="24"/>
      <c r="OWZ9" s="24"/>
      <c r="OXA9" s="24"/>
      <c r="OXB9" s="24"/>
      <c r="OXC9" s="24"/>
      <c r="OXD9" s="24"/>
      <c r="OXE9" s="24"/>
      <c r="OXF9" s="24"/>
      <c r="OXG9" s="24"/>
      <c r="OXH9" s="24"/>
      <c r="OXI9" s="24"/>
      <c r="OXJ9" s="24"/>
      <c r="OXK9" s="24"/>
      <c r="OXL9" s="24"/>
      <c r="OXM9" s="24"/>
      <c r="OXN9" s="24"/>
      <c r="OXO9" s="24"/>
      <c r="OXP9" s="24"/>
      <c r="OXQ9" s="24"/>
      <c r="OXR9" s="24"/>
      <c r="OXS9" s="24"/>
      <c r="OXT9" s="24"/>
      <c r="OXU9" s="24"/>
      <c r="OXV9" s="24"/>
      <c r="OXW9" s="24"/>
      <c r="OXX9" s="24"/>
      <c r="OXY9" s="24"/>
      <c r="OXZ9" s="24"/>
      <c r="OYA9" s="24"/>
      <c r="OYB9" s="24"/>
      <c r="OYC9" s="24"/>
      <c r="OYD9" s="24"/>
      <c r="OYE9" s="24"/>
      <c r="OYF9" s="24"/>
      <c r="OYG9" s="24"/>
      <c r="OYH9" s="24"/>
      <c r="OYI9" s="24"/>
      <c r="OYJ9" s="24"/>
      <c r="OYK9" s="24"/>
      <c r="OYL9" s="24"/>
      <c r="OYM9" s="24"/>
      <c r="OYN9" s="24"/>
      <c r="OYO9" s="24"/>
      <c r="OYP9" s="24"/>
      <c r="OYQ9" s="24"/>
      <c r="OYR9" s="24"/>
      <c r="OYS9" s="24"/>
      <c r="OYT9" s="24"/>
      <c r="OYU9" s="24"/>
      <c r="OYV9" s="24"/>
      <c r="OYW9" s="24"/>
      <c r="OYX9" s="24"/>
      <c r="OYY9" s="24"/>
      <c r="OYZ9" s="24"/>
      <c r="OZA9" s="24"/>
      <c r="OZB9" s="24"/>
      <c r="OZC9" s="24"/>
      <c r="OZD9" s="24"/>
      <c r="OZE9" s="24"/>
      <c r="OZF9" s="24"/>
      <c r="OZG9" s="24"/>
      <c r="OZH9" s="24"/>
      <c r="OZI9" s="24"/>
      <c r="OZJ9" s="24"/>
      <c r="OZK9" s="24"/>
      <c r="OZL9" s="24"/>
      <c r="OZM9" s="24"/>
      <c r="OZN9" s="24"/>
      <c r="OZO9" s="24"/>
      <c r="OZP9" s="24"/>
      <c r="OZQ9" s="24"/>
      <c r="OZR9" s="24"/>
      <c r="OZS9" s="24"/>
      <c r="OZT9" s="24"/>
      <c r="OZU9" s="24"/>
      <c r="OZV9" s="24"/>
      <c r="OZW9" s="24"/>
      <c r="OZX9" s="24"/>
      <c r="OZY9" s="24"/>
      <c r="OZZ9" s="24"/>
      <c r="PAA9" s="24"/>
      <c r="PAB9" s="24"/>
      <c r="PAC9" s="24"/>
      <c r="PAD9" s="24"/>
      <c r="PAE9" s="24"/>
      <c r="PAF9" s="24"/>
      <c r="PAG9" s="24"/>
      <c r="PAH9" s="24"/>
      <c r="PAI9" s="24"/>
      <c r="PAJ9" s="24"/>
      <c r="PAK9" s="24"/>
      <c r="PAL9" s="24"/>
      <c r="PAM9" s="24"/>
      <c r="PAN9" s="24"/>
      <c r="PAO9" s="24"/>
      <c r="PAP9" s="24"/>
      <c r="PAQ9" s="24"/>
      <c r="PAR9" s="24"/>
      <c r="PAS9" s="24"/>
      <c r="PAT9" s="24"/>
      <c r="PAU9" s="24"/>
      <c r="PAV9" s="24"/>
      <c r="PAW9" s="24"/>
      <c r="PAX9" s="24"/>
      <c r="PAY9" s="24"/>
      <c r="PAZ9" s="24"/>
      <c r="PBA9" s="24"/>
      <c r="PBB9" s="24"/>
      <c r="PBC9" s="24"/>
      <c r="PBD9" s="24"/>
      <c r="PBE9" s="24"/>
      <c r="PBF9" s="24"/>
      <c r="PBG9" s="24"/>
      <c r="PBH9" s="24"/>
      <c r="PBI9" s="24"/>
      <c r="PBJ9" s="24"/>
      <c r="PBK9" s="24"/>
      <c r="PBL9" s="24"/>
      <c r="PBM9" s="24"/>
      <c r="PBN9" s="24"/>
      <c r="PBO9" s="24"/>
      <c r="PBP9" s="24"/>
      <c r="PBQ9" s="24"/>
      <c r="PBR9" s="24"/>
      <c r="PBS9" s="24"/>
      <c r="PBT9" s="24"/>
      <c r="PBU9" s="24"/>
      <c r="PBV9" s="24"/>
      <c r="PBW9" s="24"/>
      <c r="PBX9" s="24"/>
      <c r="PBY9" s="24"/>
      <c r="PBZ9" s="24"/>
      <c r="PCA9" s="24"/>
      <c r="PCB9" s="24"/>
      <c r="PCC9" s="24"/>
      <c r="PCD9" s="24"/>
      <c r="PCE9" s="24"/>
      <c r="PCF9" s="24"/>
      <c r="PCG9" s="24"/>
      <c r="PCH9" s="24"/>
      <c r="PCI9" s="24"/>
      <c r="PCJ9" s="24"/>
      <c r="PCK9" s="24"/>
      <c r="PCL9" s="24"/>
      <c r="PCM9" s="24"/>
      <c r="PCN9" s="24"/>
      <c r="PCO9" s="24"/>
      <c r="PCP9" s="24"/>
      <c r="PCQ9" s="24"/>
      <c r="PCR9" s="24"/>
      <c r="PCS9" s="24"/>
      <c r="PCT9" s="24"/>
      <c r="PCU9" s="24"/>
      <c r="PCV9" s="24"/>
      <c r="PCW9" s="24"/>
      <c r="PCX9" s="24"/>
      <c r="PCY9" s="24"/>
      <c r="PCZ9" s="24"/>
      <c r="PDA9" s="24"/>
      <c r="PDB9" s="24"/>
      <c r="PDC9" s="24"/>
      <c r="PDD9" s="24"/>
      <c r="PDE9" s="24"/>
      <c r="PDF9" s="24"/>
      <c r="PDG9" s="24"/>
      <c r="PDH9" s="24"/>
      <c r="PDI9" s="24"/>
      <c r="PDJ9" s="24"/>
      <c r="PDK9" s="24"/>
      <c r="PDL9" s="24"/>
      <c r="PDM9" s="24"/>
      <c r="PDN9" s="24"/>
      <c r="PDO9" s="24"/>
      <c r="PDP9" s="24"/>
      <c r="PDQ9" s="24"/>
      <c r="PDR9" s="24"/>
      <c r="PDS9" s="24"/>
      <c r="PDT9" s="24"/>
      <c r="PDU9" s="24"/>
      <c r="PDV9" s="24"/>
      <c r="PDW9" s="24"/>
      <c r="PDX9" s="24"/>
      <c r="PDY9" s="24"/>
      <c r="PDZ9" s="24"/>
      <c r="PEA9" s="24"/>
      <c r="PEB9" s="24"/>
      <c r="PEC9" s="24"/>
      <c r="PED9" s="24"/>
      <c r="PEE9" s="24"/>
      <c r="PEF9" s="24"/>
      <c r="PEG9" s="24"/>
      <c r="PEH9" s="24"/>
      <c r="PEI9" s="24"/>
      <c r="PEJ9" s="24"/>
      <c r="PEK9" s="24"/>
      <c r="PEL9" s="24"/>
      <c r="PEM9" s="24"/>
      <c r="PEN9" s="24"/>
      <c r="PEO9" s="24"/>
      <c r="PEP9" s="24"/>
      <c r="PEQ9" s="24"/>
      <c r="PER9" s="24"/>
      <c r="PES9" s="24"/>
      <c r="PET9" s="24"/>
      <c r="PEU9" s="24"/>
      <c r="PEV9" s="24"/>
      <c r="PEW9" s="24"/>
      <c r="PEX9" s="24"/>
      <c r="PEY9" s="24"/>
      <c r="PEZ9" s="24"/>
      <c r="PFA9" s="24"/>
      <c r="PFB9" s="24"/>
      <c r="PFC9" s="24"/>
      <c r="PFD9" s="24"/>
      <c r="PFE9" s="24"/>
      <c r="PFF9" s="24"/>
      <c r="PFG9" s="24"/>
      <c r="PFH9" s="24"/>
      <c r="PFI9" s="24"/>
      <c r="PFJ9" s="24"/>
      <c r="PFK9" s="24"/>
      <c r="PFL9" s="24"/>
      <c r="PFM9" s="24"/>
      <c r="PFN9" s="24"/>
      <c r="PFO9" s="24"/>
      <c r="PFP9" s="24"/>
      <c r="PFQ9" s="24"/>
      <c r="PFR9" s="24"/>
      <c r="PFS9" s="24"/>
      <c r="PFT9" s="24"/>
      <c r="PFU9" s="24"/>
      <c r="PFV9" s="24"/>
      <c r="PFW9" s="24"/>
      <c r="PFX9" s="24"/>
      <c r="PFY9" s="24"/>
      <c r="PFZ9" s="24"/>
      <c r="PGA9" s="24"/>
      <c r="PGB9" s="24"/>
      <c r="PGC9" s="24"/>
      <c r="PGD9" s="24"/>
      <c r="PGE9" s="24"/>
      <c r="PGF9" s="24"/>
      <c r="PGG9" s="24"/>
      <c r="PGH9" s="24"/>
      <c r="PGI9" s="24"/>
      <c r="PGJ9" s="24"/>
      <c r="PGK9" s="24"/>
      <c r="PGL9" s="24"/>
      <c r="PGM9" s="24"/>
      <c r="PGN9" s="24"/>
      <c r="PGO9" s="24"/>
      <c r="PGP9" s="24"/>
      <c r="PGQ9" s="24"/>
      <c r="PGR9" s="24"/>
      <c r="PGS9" s="24"/>
      <c r="PGT9" s="24"/>
      <c r="PGU9" s="24"/>
      <c r="PGV9" s="24"/>
      <c r="PGW9" s="24"/>
      <c r="PGX9" s="24"/>
      <c r="PGY9" s="24"/>
      <c r="PGZ9" s="24"/>
      <c r="PHA9" s="24"/>
      <c r="PHB9" s="24"/>
      <c r="PHC9" s="24"/>
      <c r="PHD9" s="24"/>
      <c r="PHE9" s="24"/>
      <c r="PHF9" s="24"/>
      <c r="PHG9" s="24"/>
      <c r="PHH9" s="24"/>
      <c r="PHI9" s="24"/>
      <c r="PHJ9" s="24"/>
      <c r="PHK9" s="24"/>
      <c r="PHL9" s="24"/>
      <c r="PHM9" s="24"/>
      <c r="PHN9" s="24"/>
      <c r="PHO9" s="24"/>
      <c r="PHP9" s="24"/>
      <c r="PHQ9" s="24"/>
      <c r="PHR9" s="24"/>
      <c r="PHS9" s="24"/>
      <c r="PHT9" s="24"/>
      <c r="PHU9" s="24"/>
      <c r="PHV9" s="24"/>
      <c r="PHW9" s="24"/>
      <c r="PHX9" s="24"/>
      <c r="PHY9" s="24"/>
      <c r="PHZ9" s="24"/>
      <c r="PIA9" s="24"/>
      <c r="PIB9" s="24"/>
      <c r="PIC9" s="24"/>
      <c r="PID9" s="24"/>
      <c r="PIE9" s="24"/>
      <c r="PIF9" s="24"/>
      <c r="PIG9" s="24"/>
      <c r="PIH9" s="24"/>
      <c r="PII9" s="24"/>
      <c r="PIJ9" s="24"/>
      <c r="PIK9" s="24"/>
      <c r="PIL9" s="24"/>
      <c r="PIM9" s="24"/>
      <c r="PIN9" s="24"/>
      <c r="PIO9" s="24"/>
      <c r="PIP9" s="24"/>
      <c r="PIQ9" s="24"/>
      <c r="PIR9" s="24"/>
      <c r="PIS9" s="24"/>
      <c r="PIT9" s="24"/>
      <c r="PIU9" s="24"/>
      <c r="PIV9" s="24"/>
      <c r="PIW9" s="24"/>
      <c r="PIX9" s="24"/>
      <c r="PIY9" s="24"/>
      <c r="PIZ9" s="24"/>
      <c r="PJA9" s="24"/>
      <c r="PJB9" s="24"/>
      <c r="PJC9" s="24"/>
      <c r="PJD9" s="24"/>
      <c r="PJE9" s="24"/>
      <c r="PJF9" s="24"/>
      <c r="PJG9" s="24"/>
      <c r="PJH9" s="24"/>
      <c r="PJI9" s="24"/>
      <c r="PJJ9" s="24"/>
      <c r="PJK9" s="24"/>
      <c r="PJL9" s="24"/>
      <c r="PJM9" s="24"/>
      <c r="PJN9" s="24"/>
      <c r="PJO9" s="24"/>
      <c r="PJP9" s="24"/>
      <c r="PJQ9" s="24"/>
      <c r="PJR9" s="24"/>
      <c r="PJS9" s="24"/>
      <c r="PJT9" s="24"/>
      <c r="PJU9" s="24"/>
      <c r="PJV9" s="24"/>
      <c r="PJW9" s="24"/>
      <c r="PJX9" s="24"/>
      <c r="PJY9" s="24"/>
      <c r="PJZ9" s="24"/>
      <c r="PKA9" s="24"/>
      <c r="PKB9" s="24"/>
      <c r="PKC9" s="24"/>
      <c r="PKD9" s="24"/>
      <c r="PKE9" s="24"/>
      <c r="PKF9" s="24"/>
      <c r="PKG9" s="24"/>
      <c r="PKH9" s="24"/>
      <c r="PKI9" s="24"/>
      <c r="PKJ9" s="24"/>
      <c r="PKK9" s="24"/>
      <c r="PKL9" s="24"/>
      <c r="PKM9" s="24"/>
      <c r="PKN9" s="24"/>
      <c r="PKO9" s="24"/>
      <c r="PKP9" s="24"/>
      <c r="PKQ9" s="24"/>
      <c r="PKR9" s="24"/>
      <c r="PKS9" s="24"/>
      <c r="PKT9" s="24"/>
      <c r="PKU9" s="24"/>
      <c r="PKV9" s="24"/>
      <c r="PKW9" s="24"/>
      <c r="PKX9" s="24"/>
      <c r="PKY9" s="24"/>
      <c r="PKZ9" s="24"/>
      <c r="PLA9" s="24"/>
      <c r="PLB9" s="24"/>
      <c r="PLC9" s="24"/>
      <c r="PLD9" s="24"/>
      <c r="PLE9" s="24"/>
      <c r="PLF9" s="24"/>
      <c r="PLG9" s="24"/>
      <c r="PLH9" s="24"/>
      <c r="PLI9" s="24"/>
      <c r="PLJ9" s="24"/>
      <c r="PLK9" s="24"/>
      <c r="PLL9" s="24"/>
      <c r="PLM9" s="24"/>
      <c r="PLN9" s="24"/>
      <c r="PLO9" s="24"/>
      <c r="PLP9" s="24"/>
      <c r="PLQ9" s="24"/>
      <c r="PLR9" s="24"/>
      <c r="PLS9" s="24"/>
      <c r="PLT9" s="24"/>
      <c r="PLU9" s="24"/>
      <c r="PLV9" s="24"/>
      <c r="PLW9" s="24"/>
      <c r="PLX9" s="24"/>
      <c r="PLY9" s="24"/>
      <c r="PLZ9" s="24"/>
      <c r="PMA9" s="24"/>
      <c r="PMB9" s="24"/>
      <c r="PMC9" s="24"/>
      <c r="PMD9" s="24"/>
      <c r="PME9" s="24"/>
      <c r="PMF9" s="24"/>
      <c r="PMG9" s="24"/>
      <c r="PMH9" s="24"/>
      <c r="PMI9" s="24"/>
      <c r="PMJ9" s="24"/>
      <c r="PMK9" s="24"/>
      <c r="PML9" s="24"/>
      <c r="PMM9" s="24"/>
      <c r="PMN9" s="24"/>
      <c r="PMO9" s="24"/>
      <c r="PMP9" s="24"/>
      <c r="PMQ9" s="24"/>
      <c r="PMR9" s="24"/>
      <c r="PMS9" s="24"/>
      <c r="PMT9" s="24"/>
      <c r="PMU9" s="24"/>
      <c r="PMV9" s="24"/>
      <c r="PMW9" s="24"/>
      <c r="PMX9" s="24"/>
      <c r="PMY9" s="24"/>
      <c r="PMZ9" s="24"/>
      <c r="PNA9" s="24"/>
      <c r="PNB9" s="24"/>
      <c r="PNC9" s="24"/>
      <c r="PND9" s="24"/>
      <c r="PNE9" s="24"/>
      <c r="PNF9" s="24"/>
      <c r="PNG9" s="24"/>
      <c r="PNH9" s="24"/>
      <c r="PNI9" s="24"/>
      <c r="PNJ9" s="24"/>
      <c r="PNK9" s="24"/>
      <c r="PNL9" s="24"/>
      <c r="PNM9" s="24"/>
      <c r="PNN9" s="24"/>
      <c r="PNO9" s="24"/>
      <c r="PNP9" s="24"/>
      <c r="PNQ9" s="24"/>
      <c r="PNR9" s="24"/>
      <c r="PNS9" s="24"/>
      <c r="PNT9" s="24"/>
      <c r="PNU9" s="24"/>
      <c r="PNV9" s="24"/>
      <c r="PNW9" s="24"/>
      <c r="PNX9" s="24"/>
      <c r="PNY9" s="24"/>
      <c r="PNZ9" s="24"/>
      <c r="POA9" s="24"/>
      <c r="POB9" s="24"/>
      <c r="POC9" s="24"/>
      <c r="POD9" s="24"/>
      <c r="POE9" s="24"/>
      <c r="POF9" s="24"/>
      <c r="POG9" s="24"/>
      <c r="POH9" s="24"/>
      <c r="POI9" s="24"/>
      <c r="POJ9" s="24"/>
      <c r="POK9" s="24"/>
      <c r="POL9" s="24"/>
      <c r="POM9" s="24"/>
      <c r="PON9" s="24"/>
      <c r="POO9" s="24"/>
      <c r="POP9" s="24"/>
      <c r="POQ9" s="24"/>
      <c r="POR9" s="24"/>
      <c r="POS9" s="24"/>
      <c r="POT9" s="24"/>
      <c r="POU9" s="24"/>
      <c r="POV9" s="24"/>
      <c r="POW9" s="24"/>
      <c r="POX9" s="24"/>
      <c r="POY9" s="24"/>
      <c r="POZ9" s="24"/>
      <c r="PPA9" s="24"/>
      <c r="PPB9" s="24"/>
      <c r="PPC9" s="24"/>
      <c r="PPD9" s="24"/>
      <c r="PPE9" s="24"/>
      <c r="PPF9" s="24"/>
      <c r="PPG9" s="24"/>
      <c r="PPH9" s="24"/>
      <c r="PPI9" s="24"/>
      <c r="PPJ9" s="24"/>
      <c r="PPK9" s="24"/>
      <c r="PPL9" s="24"/>
      <c r="PPM9" s="24"/>
      <c r="PPN9" s="24"/>
      <c r="PPO9" s="24"/>
      <c r="PPP9" s="24"/>
      <c r="PPQ9" s="24"/>
      <c r="PPR9" s="24"/>
      <c r="PPS9" s="24"/>
      <c r="PPT9" s="24"/>
      <c r="PPU9" s="24"/>
      <c r="PPV9" s="24"/>
      <c r="PPW9" s="24"/>
      <c r="PPX9" s="24"/>
      <c r="PPY9" s="24"/>
      <c r="PPZ9" s="24"/>
      <c r="PQA9" s="24"/>
      <c r="PQB9" s="24"/>
      <c r="PQC9" s="24"/>
      <c r="PQD9" s="24"/>
      <c r="PQE9" s="24"/>
      <c r="PQF9" s="24"/>
      <c r="PQG9" s="24"/>
      <c r="PQH9" s="24"/>
      <c r="PQI9" s="24"/>
      <c r="PQJ9" s="24"/>
      <c r="PQK9" s="24"/>
      <c r="PQL9" s="24"/>
      <c r="PQM9" s="24"/>
      <c r="PQN9" s="24"/>
      <c r="PQO9" s="24"/>
      <c r="PQP9" s="24"/>
      <c r="PQQ9" s="24"/>
      <c r="PQR9" s="24"/>
      <c r="PQS9" s="24"/>
      <c r="PQT9" s="24"/>
      <c r="PQU9" s="24"/>
      <c r="PQV9" s="24"/>
      <c r="PQW9" s="24"/>
      <c r="PQX9" s="24"/>
      <c r="PQY9" s="24"/>
      <c r="PQZ9" s="24"/>
      <c r="PRA9" s="24"/>
      <c r="PRB9" s="24"/>
      <c r="PRC9" s="24"/>
      <c r="PRD9" s="24"/>
      <c r="PRE9" s="24"/>
      <c r="PRF9" s="24"/>
      <c r="PRG9" s="24"/>
      <c r="PRH9" s="24"/>
      <c r="PRI9" s="24"/>
      <c r="PRJ9" s="24"/>
      <c r="PRK9" s="24"/>
      <c r="PRL9" s="24"/>
      <c r="PRM9" s="24"/>
      <c r="PRN9" s="24"/>
      <c r="PRO9" s="24"/>
      <c r="PRP9" s="24"/>
      <c r="PRQ9" s="24"/>
      <c r="PRR9" s="24"/>
      <c r="PRS9" s="24"/>
      <c r="PRT9" s="24"/>
      <c r="PRU9" s="24"/>
      <c r="PRV9" s="24"/>
      <c r="PRW9" s="24"/>
      <c r="PRX9" s="24"/>
      <c r="PRY9" s="24"/>
      <c r="PRZ9" s="24"/>
      <c r="PSA9" s="24"/>
      <c r="PSB9" s="24"/>
      <c r="PSC9" s="24"/>
      <c r="PSD9" s="24"/>
      <c r="PSE9" s="24"/>
      <c r="PSF9" s="24"/>
      <c r="PSG9" s="24"/>
      <c r="PSH9" s="24"/>
      <c r="PSI9" s="24"/>
      <c r="PSJ9" s="24"/>
      <c r="PSK9" s="24"/>
      <c r="PSL9" s="24"/>
      <c r="PSM9" s="24"/>
      <c r="PSN9" s="24"/>
      <c r="PSO9" s="24"/>
      <c r="PSP9" s="24"/>
      <c r="PSQ9" s="24"/>
      <c r="PSR9" s="24"/>
      <c r="PSS9" s="24"/>
      <c r="PST9" s="24"/>
      <c r="PSU9" s="24"/>
      <c r="PSV9" s="24"/>
      <c r="PSW9" s="24"/>
      <c r="PSX9" s="24"/>
      <c r="PSY9" s="24"/>
      <c r="PSZ9" s="24"/>
      <c r="PTA9" s="24"/>
      <c r="PTB9" s="24"/>
      <c r="PTC9" s="24"/>
      <c r="PTD9" s="24"/>
      <c r="PTE9" s="24"/>
      <c r="PTF9" s="24"/>
      <c r="PTG9" s="24"/>
      <c r="PTH9" s="24"/>
      <c r="PTI9" s="24"/>
      <c r="PTJ9" s="24"/>
      <c r="PTK9" s="24"/>
      <c r="PTL9" s="24"/>
      <c r="PTM9" s="24"/>
      <c r="PTN9" s="24"/>
      <c r="PTO9" s="24"/>
      <c r="PTP9" s="24"/>
      <c r="PTQ9" s="24"/>
      <c r="PTR9" s="24"/>
      <c r="PTS9" s="24"/>
      <c r="PTT9" s="24"/>
      <c r="PTU9" s="24"/>
      <c r="PTV9" s="24"/>
      <c r="PTW9" s="24"/>
      <c r="PTX9" s="24"/>
      <c r="PTY9" s="24"/>
      <c r="PTZ9" s="24"/>
      <c r="PUA9" s="24"/>
      <c r="PUB9" s="24"/>
      <c r="PUC9" s="24"/>
      <c r="PUD9" s="24"/>
      <c r="PUE9" s="24"/>
      <c r="PUF9" s="24"/>
      <c r="PUG9" s="24"/>
      <c r="PUH9" s="24"/>
      <c r="PUI9" s="24"/>
      <c r="PUJ9" s="24"/>
      <c r="PUK9" s="24"/>
      <c r="PUL9" s="24"/>
      <c r="PUM9" s="24"/>
      <c r="PUN9" s="24"/>
      <c r="PUO9" s="24"/>
      <c r="PUP9" s="24"/>
      <c r="PUQ9" s="24"/>
      <c r="PUR9" s="24"/>
      <c r="PUS9" s="24"/>
      <c r="PUT9" s="24"/>
      <c r="PUU9" s="24"/>
      <c r="PUV9" s="24"/>
      <c r="PUW9" s="24"/>
      <c r="PUX9" s="24"/>
      <c r="PUY9" s="24"/>
      <c r="PUZ9" s="24"/>
      <c r="PVA9" s="24"/>
      <c r="PVB9" s="24"/>
      <c r="PVC9" s="24"/>
      <c r="PVD9" s="24"/>
      <c r="PVE9" s="24"/>
      <c r="PVF9" s="24"/>
      <c r="PVG9" s="24"/>
      <c r="PVH9" s="24"/>
      <c r="PVI9" s="24"/>
      <c r="PVJ9" s="24"/>
      <c r="PVK9" s="24"/>
      <c r="PVL9" s="24"/>
      <c r="PVM9" s="24"/>
      <c r="PVN9" s="24"/>
      <c r="PVO9" s="24"/>
      <c r="PVP9" s="24"/>
      <c r="PVQ9" s="24"/>
      <c r="PVR9" s="24"/>
      <c r="PVS9" s="24"/>
      <c r="PVT9" s="24"/>
      <c r="PVU9" s="24"/>
      <c r="PVV9" s="24"/>
      <c r="PVW9" s="24"/>
      <c r="PVX9" s="24"/>
      <c r="PVY9" s="24"/>
      <c r="PVZ9" s="24"/>
      <c r="PWA9" s="24"/>
      <c r="PWB9" s="24"/>
      <c r="PWC9" s="24"/>
      <c r="PWD9" s="24"/>
      <c r="PWE9" s="24"/>
      <c r="PWF9" s="24"/>
      <c r="PWG9" s="24"/>
      <c r="PWH9" s="24"/>
      <c r="PWI9" s="24"/>
      <c r="PWJ9" s="24"/>
      <c r="PWK9" s="24"/>
      <c r="PWL9" s="24"/>
      <c r="PWM9" s="24"/>
      <c r="PWN9" s="24"/>
      <c r="PWO9" s="24"/>
      <c r="PWP9" s="24"/>
      <c r="PWQ9" s="24"/>
      <c r="PWR9" s="24"/>
      <c r="PWS9" s="24"/>
      <c r="PWT9" s="24"/>
      <c r="PWU9" s="24"/>
      <c r="PWV9" s="24"/>
      <c r="PWW9" s="24"/>
      <c r="PWX9" s="24"/>
      <c r="PWY9" s="24"/>
      <c r="PWZ9" s="24"/>
      <c r="PXA9" s="24"/>
      <c r="PXB9" s="24"/>
      <c r="PXC9" s="24"/>
      <c r="PXD9" s="24"/>
      <c r="PXE9" s="24"/>
      <c r="PXF9" s="24"/>
      <c r="PXG9" s="24"/>
      <c r="PXH9" s="24"/>
      <c r="PXI9" s="24"/>
      <c r="PXJ9" s="24"/>
      <c r="PXK9" s="24"/>
      <c r="PXL9" s="24"/>
      <c r="PXM9" s="24"/>
      <c r="PXN9" s="24"/>
      <c r="PXO9" s="24"/>
      <c r="PXP9" s="24"/>
      <c r="PXQ9" s="24"/>
      <c r="PXR9" s="24"/>
      <c r="PXS9" s="24"/>
      <c r="PXT9" s="24"/>
      <c r="PXU9" s="24"/>
      <c r="PXV9" s="24"/>
      <c r="PXW9" s="24"/>
      <c r="PXX9" s="24"/>
      <c r="PXY9" s="24"/>
      <c r="PXZ9" s="24"/>
      <c r="PYA9" s="24"/>
      <c r="PYB9" s="24"/>
      <c r="PYC9" s="24"/>
      <c r="PYD9" s="24"/>
      <c r="PYE9" s="24"/>
      <c r="PYF9" s="24"/>
      <c r="PYG9" s="24"/>
      <c r="PYH9" s="24"/>
      <c r="PYI9" s="24"/>
      <c r="PYJ9" s="24"/>
      <c r="PYK9" s="24"/>
      <c r="PYL9" s="24"/>
      <c r="PYM9" s="24"/>
      <c r="PYN9" s="24"/>
      <c r="PYO9" s="24"/>
      <c r="PYP9" s="24"/>
      <c r="PYQ9" s="24"/>
      <c r="PYR9" s="24"/>
      <c r="PYS9" s="24"/>
      <c r="PYT9" s="24"/>
      <c r="PYU9" s="24"/>
      <c r="PYV9" s="24"/>
      <c r="PYW9" s="24"/>
      <c r="PYX9" s="24"/>
      <c r="PYY9" s="24"/>
      <c r="PYZ9" s="24"/>
      <c r="PZA9" s="24"/>
      <c r="PZB9" s="24"/>
      <c r="PZC9" s="24"/>
      <c r="PZD9" s="24"/>
      <c r="PZE9" s="24"/>
      <c r="PZF9" s="24"/>
      <c r="PZG9" s="24"/>
      <c r="PZH9" s="24"/>
      <c r="PZI9" s="24"/>
      <c r="PZJ9" s="24"/>
      <c r="PZK9" s="24"/>
      <c r="PZL9" s="24"/>
      <c r="PZM9" s="24"/>
      <c r="PZN9" s="24"/>
      <c r="PZO9" s="24"/>
      <c r="PZP9" s="24"/>
      <c r="PZQ9" s="24"/>
      <c r="PZR9" s="24"/>
      <c r="PZS9" s="24"/>
      <c r="PZT9" s="24"/>
      <c r="PZU9" s="24"/>
      <c r="PZV9" s="24"/>
      <c r="PZW9" s="24"/>
      <c r="PZX9" s="24"/>
      <c r="PZY9" s="24"/>
      <c r="PZZ9" s="24"/>
      <c r="QAA9" s="24"/>
      <c r="QAB9" s="24"/>
      <c r="QAC9" s="24"/>
      <c r="QAD9" s="24"/>
      <c r="QAE9" s="24"/>
      <c r="QAF9" s="24"/>
      <c r="QAG9" s="24"/>
      <c r="QAH9" s="24"/>
      <c r="QAI9" s="24"/>
      <c r="QAJ9" s="24"/>
      <c r="QAK9" s="24"/>
      <c r="QAL9" s="24"/>
      <c r="QAM9" s="24"/>
      <c r="QAN9" s="24"/>
      <c r="QAO9" s="24"/>
      <c r="QAP9" s="24"/>
      <c r="QAQ9" s="24"/>
      <c r="QAR9" s="24"/>
      <c r="QAS9" s="24"/>
      <c r="QAT9" s="24"/>
      <c r="QAU9" s="24"/>
      <c r="QAV9" s="24"/>
      <c r="QAW9" s="24"/>
      <c r="QAX9" s="24"/>
      <c r="QAY9" s="24"/>
      <c r="QAZ9" s="24"/>
      <c r="QBA9" s="24"/>
      <c r="QBB9" s="24"/>
      <c r="QBC9" s="24"/>
      <c r="QBD9" s="24"/>
      <c r="QBE9" s="24"/>
      <c r="QBF9" s="24"/>
      <c r="QBG9" s="24"/>
      <c r="QBH9" s="24"/>
      <c r="QBI9" s="24"/>
      <c r="QBJ9" s="24"/>
      <c r="QBK9" s="24"/>
      <c r="QBL9" s="24"/>
      <c r="QBM9" s="24"/>
      <c r="QBN9" s="24"/>
      <c r="QBO9" s="24"/>
      <c r="QBP9" s="24"/>
      <c r="QBQ9" s="24"/>
      <c r="QBR9" s="24"/>
      <c r="QBS9" s="24"/>
      <c r="QBT9" s="24"/>
      <c r="QBU9" s="24"/>
      <c r="QBV9" s="24"/>
      <c r="QBW9" s="24"/>
      <c r="QBX9" s="24"/>
      <c r="QBY9" s="24"/>
      <c r="QBZ9" s="24"/>
      <c r="QCA9" s="24"/>
      <c r="QCB9" s="24"/>
      <c r="QCC9" s="24"/>
      <c r="QCD9" s="24"/>
      <c r="QCE9" s="24"/>
      <c r="QCF9" s="24"/>
      <c r="QCG9" s="24"/>
      <c r="QCH9" s="24"/>
      <c r="QCI9" s="24"/>
      <c r="QCJ9" s="24"/>
      <c r="QCK9" s="24"/>
      <c r="QCL9" s="24"/>
      <c r="QCM9" s="24"/>
      <c r="QCN9" s="24"/>
      <c r="QCO9" s="24"/>
      <c r="QCP9" s="24"/>
      <c r="QCQ9" s="24"/>
      <c r="QCR9" s="24"/>
      <c r="QCS9" s="24"/>
      <c r="QCT9" s="24"/>
      <c r="QCU9" s="24"/>
      <c r="QCV9" s="24"/>
      <c r="QCW9" s="24"/>
      <c r="QCX9" s="24"/>
      <c r="QCY9" s="24"/>
      <c r="QCZ9" s="24"/>
      <c r="QDA9" s="24"/>
      <c r="QDB9" s="24"/>
      <c r="QDC9" s="24"/>
      <c r="QDD9" s="24"/>
      <c r="QDE9" s="24"/>
      <c r="QDF9" s="24"/>
      <c r="QDG9" s="24"/>
      <c r="QDH9" s="24"/>
      <c r="QDI9" s="24"/>
      <c r="QDJ9" s="24"/>
      <c r="QDK9" s="24"/>
      <c r="QDL9" s="24"/>
      <c r="QDM9" s="24"/>
      <c r="QDN9" s="24"/>
      <c r="QDO9" s="24"/>
      <c r="QDP9" s="24"/>
      <c r="QDQ9" s="24"/>
      <c r="QDR9" s="24"/>
      <c r="QDS9" s="24"/>
      <c r="QDT9" s="24"/>
      <c r="QDU9" s="24"/>
      <c r="QDV9" s="24"/>
      <c r="QDW9" s="24"/>
      <c r="QDX9" s="24"/>
      <c r="QDY9" s="24"/>
      <c r="QDZ9" s="24"/>
      <c r="QEA9" s="24"/>
      <c r="QEB9" s="24"/>
      <c r="QEC9" s="24"/>
      <c r="QED9" s="24"/>
      <c r="QEE9" s="24"/>
      <c r="QEF9" s="24"/>
      <c r="QEG9" s="24"/>
      <c r="QEH9" s="24"/>
      <c r="QEI9" s="24"/>
      <c r="QEJ9" s="24"/>
      <c r="QEK9" s="24"/>
      <c r="QEL9" s="24"/>
      <c r="QEM9" s="24"/>
      <c r="QEN9" s="24"/>
      <c r="QEO9" s="24"/>
      <c r="QEP9" s="24"/>
      <c r="QEQ9" s="24"/>
      <c r="QER9" s="24"/>
      <c r="QES9" s="24"/>
      <c r="QET9" s="24"/>
      <c r="QEU9" s="24"/>
      <c r="QEV9" s="24"/>
      <c r="QEW9" s="24"/>
      <c r="QEX9" s="24"/>
      <c r="QEY9" s="24"/>
      <c r="QEZ9" s="24"/>
      <c r="QFA9" s="24"/>
      <c r="QFB9" s="24"/>
      <c r="QFC9" s="24"/>
      <c r="QFD9" s="24"/>
      <c r="QFE9" s="24"/>
      <c r="QFF9" s="24"/>
      <c r="QFG9" s="24"/>
      <c r="QFH9" s="24"/>
      <c r="QFI9" s="24"/>
      <c r="QFJ9" s="24"/>
      <c r="QFK9" s="24"/>
      <c r="QFL9" s="24"/>
      <c r="QFM9" s="24"/>
      <c r="QFN9" s="24"/>
      <c r="QFO9" s="24"/>
      <c r="QFP9" s="24"/>
      <c r="QFQ9" s="24"/>
      <c r="QFR9" s="24"/>
      <c r="QFS9" s="24"/>
      <c r="QFT9" s="24"/>
      <c r="QFU9" s="24"/>
      <c r="QFV9" s="24"/>
      <c r="QFW9" s="24"/>
      <c r="QFX9" s="24"/>
      <c r="QFY9" s="24"/>
      <c r="QFZ9" s="24"/>
      <c r="QGA9" s="24"/>
      <c r="QGB9" s="24"/>
      <c r="QGC9" s="24"/>
      <c r="QGD9" s="24"/>
      <c r="QGE9" s="24"/>
      <c r="QGF9" s="24"/>
      <c r="QGG9" s="24"/>
      <c r="QGH9" s="24"/>
      <c r="QGI9" s="24"/>
      <c r="QGJ9" s="24"/>
      <c r="QGK9" s="24"/>
      <c r="QGL9" s="24"/>
      <c r="QGM9" s="24"/>
      <c r="QGN9" s="24"/>
      <c r="QGO9" s="24"/>
      <c r="QGP9" s="24"/>
      <c r="QGQ9" s="24"/>
      <c r="QGR9" s="24"/>
      <c r="QGS9" s="24"/>
      <c r="QGT9" s="24"/>
      <c r="QGU9" s="24"/>
      <c r="QGV9" s="24"/>
      <c r="QGW9" s="24"/>
      <c r="QGX9" s="24"/>
      <c r="QGY9" s="24"/>
      <c r="QGZ9" s="24"/>
      <c r="QHA9" s="24"/>
      <c r="QHB9" s="24"/>
      <c r="QHC9" s="24"/>
      <c r="QHD9" s="24"/>
      <c r="QHE9" s="24"/>
      <c r="QHF9" s="24"/>
      <c r="QHG9" s="24"/>
      <c r="QHH9" s="24"/>
      <c r="QHI9" s="24"/>
      <c r="QHJ9" s="24"/>
      <c r="QHK9" s="24"/>
      <c r="QHL9" s="24"/>
      <c r="QHM9" s="24"/>
      <c r="QHN9" s="24"/>
      <c r="QHO9" s="24"/>
      <c r="QHP9" s="24"/>
      <c r="QHQ9" s="24"/>
      <c r="QHR9" s="24"/>
      <c r="QHS9" s="24"/>
      <c r="QHT9" s="24"/>
      <c r="QHU9" s="24"/>
      <c r="QHV9" s="24"/>
      <c r="QHW9" s="24"/>
      <c r="QHX9" s="24"/>
      <c r="QHY9" s="24"/>
      <c r="QHZ9" s="24"/>
      <c r="QIA9" s="24"/>
      <c r="QIB9" s="24"/>
      <c r="QIC9" s="24"/>
      <c r="QID9" s="24"/>
      <c r="QIE9" s="24"/>
      <c r="QIF9" s="24"/>
      <c r="QIG9" s="24"/>
      <c r="QIH9" s="24"/>
      <c r="QII9" s="24"/>
      <c r="QIJ9" s="24"/>
      <c r="QIK9" s="24"/>
      <c r="QIL9" s="24"/>
      <c r="QIM9" s="24"/>
      <c r="QIN9" s="24"/>
      <c r="QIO9" s="24"/>
      <c r="QIP9" s="24"/>
      <c r="QIQ9" s="24"/>
      <c r="QIR9" s="24"/>
      <c r="QIS9" s="24"/>
      <c r="QIT9" s="24"/>
      <c r="QIU9" s="24"/>
      <c r="QIV9" s="24"/>
      <c r="QIW9" s="24"/>
      <c r="QIX9" s="24"/>
      <c r="QIY9" s="24"/>
      <c r="QIZ9" s="24"/>
      <c r="QJA9" s="24"/>
      <c r="QJB9" s="24"/>
      <c r="QJC9" s="24"/>
      <c r="QJD9" s="24"/>
      <c r="QJE9" s="24"/>
      <c r="QJF9" s="24"/>
      <c r="QJG9" s="24"/>
      <c r="QJH9" s="24"/>
      <c r="QJI9" s="24"/>
      <c r="QJJ9" s="24"/>
      <c r="QJK9" s="24"/>
      <c r="QJL9" s="24"/>
      <c r="QJM9" s="24"/>
      <c r="QJN9" s="24"/>
      <c r="QJO9" s="24"/>
      <c r="QJP9" s="24"/>
      <c r="QJQ9" s="24"/>
      <c r="QJR9" s="24"/>
      <c r="QJS9" s="24"/>
      <c r="QJT9" s="24"/>
      <c r="QJU9" s="24"/>
      <c r="QJV9" s="24"/>
      <c r="QJW9" s="24"/>
      <c r="QJX9" s="24"/>
      <c r="QJY9" s="24"/>
      <c r="QJZ9" s="24"/>
      <c r="QKA9" s="24"/>
      <c r="QKB9" s="24"/>
      <c r="QKC9" s="24"/>
      <c r="QKD9" s="24"/>
      <c r="QKE9" s="24"/>
      <c r="QKF9" s="24"/>
      <c r="QKG9" s="24"/>
      <c r="QKH9" s="24"/>
      <c r="QKI9" s="24"/>
      <c r="QKJ9" s="24"/>
      <c r="QKK9" s="24"/>
      <c r="QKL9" s="24"/>
      <c r="QKM9" s="24"/>
      <c r="QKN9" s="24"/>
      <c r="QKO9" s="24"/>
      <c r="QKP9" s="24"/>
      <c r="QKQ9" s="24"/>
      <c r="QKR9" s="24"/>
      <c r="QKS9" s="24"/>
      <c r="QKT9" s="24"/>
      <c r="QKU9" s="24"/>
      <c r="QKV9" s="24"/>
      <c r="QKW9" s="24"/>
      <c r="QKX9" s="24"/>
      <c r="QKY9" s="24"/>
      <c r="QKZ9" s="24"/>
      <c r="QLA9" s="24"/>
      <c r="QLB9" s="24"/>
      <c r="QLC9" s="24"/>
      <c r="QLD9" s="24"/>
      <c r="QLE9" s="24"/>
      <c r="QLF9" s="24"/>
      <c r="QLG9" s="24"/>
      <c r="QLH9" s="24"/>
      <c r="QLI9" s="24"/>
      <c r="QLJ9" s="24"/>
      <c r="QLK9" s="24"/>
      <c r="QLL9" s="24"/>
      <c r="QLM9" s="24"/>
      <c r="QLN9" s="24"/>
      <c r="QLO9" s="24"/>
      <c r="QLP9" s="24"/>
      <c r="QLQ9" s="24"/>
      <c r="QLR9" s="24"/>
      <c r="QLS9" s="24"/>
      <c r="QLT9" s="24"/>
      <c r="QLU9" s="24"/>
      <c r="QLV9" s="24"/>
      <c r="QLW9" s="24"/>
      <c r="QLX9" s="24"/>
      <c r="QLY9" s="24"/>
      <c r="QLZ9" s="24"/>
      <c r="QMA9" s="24"/>
      <c r="QMB9" s="24"/>
      <c r="QMC9" s="24"/>
      <c r="QMD9" s="24"/>
      <c r="QME9" s="24"/>
      <c r="QMF9" s="24"/>
      <c r="QMG9" s="24"/>
      <c r="QMH9" s="24"/>
      <c r="QMI9" s="24"/>
      <c r="QMJ9" s="24"/>
      <c r="QMK9" s="24"/>
      <c r="QML9" s="24"/>
      <c r="QMM9" s="24"/>
      <c r="QMN9" s="24"/>
      <c r="QMO9" s="24"/>
      <c r="QMP9" s="24"/>
      <c r="QMQ9" s="24"/>
      <c r="QMR9" s="24"/>
      <c r="QMS9" s="24"/>
      <c r="QMT9" s="24"/>
      <c r="QMU9" s="24"/>
      <c r="QMV9" s="24"/>
      <c r="QMW9" s="24"/>
      <c r="QMX9" s="24"/>
      <c r="QMY9" s="24"/>
      <c r="QMZ9" s="24"/>
      <c r="QNA9" s="24"/>
      <c r="QNB9" s="24"/>
      <c r="QNC9" s="24"/>
      <c r="QND9" s="24"/>
      <c r="QNE9" s="24"/>
      <c r="QNF9" s="24"/>
      <c r="QNG9" s="24"/>
      <c r="QNH9" s="24"/>
      <c r="QNI9" s="24"/>
      <c r="QNJ9" s="24"/>
      <c r="QNK9" s="24"/>
      <c r="QNL9" s="24"/>
      <c r="QNM9" s="24"/>
      <c r="QNN9" s="24"/>
      <c r="QNO9" s="24"/>
      <c r="QNP9" s="24"/>
      <c r="QNQ9" s="24"/>
      <c r="QNR9" s="24"/>
      <c r="QNS9" s="24"/>
      <c r="QNT9" s="24"/>
      <c r="QNU9" s="24"/>
      <c r="QNV9" s="24"/>
      <c r="QNW9" s="24"/>
      <c r="QNX9" s="24"/>
      <c r="QNY9" s="24"/>
      <c r="QNZ9" s="24"/>
      <c r="QOA9" s="24"/>
      <c r="QOB9" s="24"/>
      <c r="QOC9" s="24"/>
      <c r="QOD9" s="24"/>
      <c r="QOE9" s="24"/>
      <c r="QOF9" s="24"/>
      <c r="QOG9" s="24"/>
      <c r="QOH9" s="24"/>
      <c r="QOI9" s="24"/>
      <c r="QOJ9" s="24"/>
      <c r="QOK9" s="24"/>
      <c r="QOL9" s="24"/>
      <c r="QOM9" s="24"/>
      <c r="QON9" s="24"/>
      <c r="QOO9" s="24"/>
      <c r="QOP9" s="24"/>
      <c r="QOQ9" s="24"/>
      <c r="QOR9" s="24"/>
      <c r="QOS9" s="24"/>
      <c r="QOT9" s="24"/>
      <c r="QOU9" s="24"/>
      <c r="QOV9" s="24"/>
      <c r="QOW9" s="24"/>
      <c r="QOX9" s="24"/>
      <c r="QOY9" s="24"/>
      <c r="QOZ9" s="24"/>
      <c r="QPA9" s="24"/>
      <c r="QPB9" s="24"/>
      <c r="QPC9" s="24"/>
      <c r="QPD9" s="24"/>
      <c r="QPE9" s="24"/>
      <c r="QPF9" s="24"/>
      <c r="QPG9" s="24"/>
      <c r="QPH9" s="24"/>
      <c r="QPI9" s="24"/>
      <c r="QPJ9" s="24"/>
      <c r="QPK9" s="24"/>
      <c r="QPL9" s="24"/>
      <c r="QPM9" s="24"/>
      <c r="QPN9" s="24"/>
      <c r="QPO9" s="24"/>
      <c r="QPP9" s="24"/>
      <c r="QPQ9" s="24"/>
      <c r="QPR9" s="24"/>
      <c r="QPS9" s="24"/>
      <c r="QPT9" s="24"/>
      <c r="QPU9" s="24"/>
      <c r="QPV9" s="24"/>
      <c r="QPW9" s="24"/>
      <c r="QPX9" s="24"/>
      <c r="QPY9" s="24"/>
      <c r="QPZ9" s="24"/>
      <c r="QQA9" s="24"/>
      <c r="QQB9" s="24"/>
      <c r="QQC9" s="24"/>
      <c r="QQD9" s="24"/>
      <c r="QQE9" s="24"/>
      <c r="QQF9" s="24"/>
      <c r="QQG9" s="24"/>
      <c r="QQH9" s="24"/>
      <c r="QQI9" s="24"/>
      <c r="QQJ9" s="24"/>
      <c r="QQK9" s="24"/>
      <c r="QQL9" s="24"/>
      <c r="QQM9" s="24"/>
      <c r="QQN9" s="24"/>
      <c r="QQO9" s="24"/>
      <c r="QQP9" s="24"/>
      <c r="QQQ9" s="24"/>
      <c r="QQR9" s="24"/>
      <c r="QQS9" s="24"/>
      <c r="QQT9" s="24"/>
      <c r="QQU9" s="24"/>
      <c r="QQV9" s="24"/>
      <c r="QQW9" s="24"/>
      <c r="QQX9" s="24"/>
      <c r="QQY9" s="24"/>
      <c r="QQZ9" s="24"/>
      <c r="QRA9" s="24"/>
      <c r="QRB9" s="24"/>
      <c r="QRC9" s="24"/>
      <c r="QRD9" s="24"/>
      <c r="QRE9" s="24"/>
      <c r="QRF9" s="24"/>
      <c r="QRG9" s="24"/>
      <c r="QRH9" s="24"/>
      <c r="QRI9" s="24"/>
      <c r="QRJ9" s="24"/>
      <c r="QRK9" s="24"/>
      <c r="QRL9" s="24"/>
      <c r="QRM9" s="24"/>
      <c r="QRN9" s="24"/>
      <c r="QRO9" s="24"/>
      <c r="QRP9" s="24"/>
      <c r="QRQ9" s="24"/>
      <c r="QRR9" s="24"/>
      <c r="QRS9" s="24"/>
      <c r="QRT9" s="24"/>
      <c r="QRU9" s="24"/>
      <c r="QRV9" s="24"/>
      <c r="QRW9" s="24"/>
      <c r="QRX9" s="24"/>
      <c r="QRY9" s="24"/>
      <c r="QRZ9" s="24"/>
      <c r="QSA9" s="24"/>
      <c r="QSB9" s="24"/>
      <c r="QSC9" s="24"/>
      <c r="QSD9" s="24"/>
      <c r="QSE9" s="24"/>
      <c r="QSF9" s="24"/>
      <c r="QSG9" s="24"/>
      <c r="QSH9" s="24"/>
      <c r="QSI9" s="24"/>
      <c r="QSJ9" s="24"/>
      <c r="QSK9" s="24"/>
      <c r="QSL9" s="24"/>
      <c r="QSM9" s="24"/>
      <c r="QSN9" s="24"/>
      <c r="QSO9" s="24"/>
      <c r="QSP9" s="24"/>
      <c r="QSQ9" s="24"/>
      <c r="QSR9" s="24"/>
      <c r="QSS9" s="24"/>
      <c r="QST9" s="24"/>
      <c r="QSU9" s="24"/>
      <c r="QSV9" s="24"/>
      <c r="QSW9" s="24"/>
      <c r="QSX9" s="24"/>
      <c r="QSY9" s="24"/>
      <c r="QSZ9" s="24"/>
      <c r="QTA9" s="24"/>
      <c r="QTB9" s="24"/>
      <c r="QTC9" s="24"/>
      <c r="QTD9" s="24"/>
      <c r="QTE9" s="24"/>
      <c r="QTF9" s="24"/>
      <c r="QTG9" s="24"/>
      <c r="QTH9" s="24"/>
      <c r="QTI9" s="24"/>
      <c r="QTJ9" s="24"/>
      <c r="QTK9" s="24"/>
      <c r="QTL9" s="24"/>
      <c r="QTM9" s="24"/>
      <c r="QTN9" s="24"/>
      <c r="QTO9" s="24"/>
      <c r="QTP9" s="24"/>
      <c r="QTQ9" s="24"/>
      <c r="QTR9" s="24"/>
      <c r="QTS9" s="24"/>
      <c r="QTT9" s="24"/>
      <c r="QTU9" s="24"/>
      <c r="QTV9" s="24"/>
      <c r="QTW9" s="24"/>
      <c r="QTX9" s="24"/>
      <c r="QTY9" s="24"/>
      <c r="QTZ9" s="24"/>
      <c r="QUA9" s="24"/>
      <c r="QUB9" s="24"/>
      <c r="QUC9" s="24"/>
      <c r="QUD9" s="24"/>
      <c r="QUE9" s="24"/>
      <c r="QUF9" s="24"/>
      <c r="QUG9" s="24"/>
      <c r="QUH9" s="24"/>
      <c r="QUI9" s="24"/>
      <c r="QUJ9" s="24"/>
      <c r="QUK9" s="24"/>
      <c r="QUL9" s="24"/>
      <c r="QUM9" s="24"/>
      <c r="QUN9" s="24"/>
      <c r="QUO9" s="24"/>
      <c r="QUP9" s="24"/>
      <c r="QUQ9" s="24"/>
      <c r="QUR9" s="24"/>
      <c r="QUS9" s="24"/>
      <c r="QUT9" s="24"/>
      <c r="QUU9" s="24"/>
      <c r="QUV9" s="24"/>
      <c r="QUW9" s="24"/>
      <c r="QUX9" s="24"/>
      <c r="QUY9" s="24"/>
      <c r="QUZ9" s="24"/>
      <c r="QVA9" s="24"/>
      <c r="QVB9" s="24"/>
      <c r="QVC9" s="24"/>
      <c r="QVD9" s="24"/>
      <c r="QVE9" s="24"/>
      <c r="QVF9" s="24"/>
      <c r="QVG9" s="24"/>
      <c r="QVH9" s="24"/>
      <c r="QVI9" s="24"/>
      <c r="QVJ9" s="24"/>
      <c r="QVK9" s="24"/>
      <c r="QVL9" s="24"/>
      <c r="QVM9" s="24"/>
      <c r="QVN9" s="24"/>
      <c r="QVO9" s="24"/>
      <c r="QVP9" s="24"/>
      <c r="QVQ9" s="24"/>
      <c r="QVR9" s="24"/>
      <c r="QVS9" s="24"/>
      <c r="QVT9" s="24"/>
      <c r="QVU9" s="24"/>
      <c r="QVV9" s="24"/>
      <c r="QVW9" s="24"/>
      <c r="QVX9" s="24"/>
      <c r="QVY9" s="24"/>
      <c r="QVZ9" s="24"/>
      <c r="QWA9" s="24"/>
      <c r="QWB9" s="24"/>
      <c r="QWC9" s="24"/>
      <c r="QWD9" s="24"/>
      <c r="QWE9" s="24"/>
      <c r="QWF9" s="24"/>
      <c r="QWG9" s="24"/>
      <c r="QWH9" s="24"/>
      <c r="QWI9" s="24"/>
      <c r="QWJ9" s="24"/>
      <c r="QWK9" s="24"/>
      <c r="QWL9" s="24"/>
      <c r="QWM9" s="24"/>
      <c r="QWN9" s="24"/>
      <c r="QWO9" s="24"/>
      <c r="QWP9" s="24"/>
      <c r="QWQ9" s="24"/>
      <c r="QWR9" s="24"/>
      <c r="QWS9" s="24"/>
      <c r="QWT9" s="24"/>
      <c r="QWU9" s="24"/>
      <c r="QWV9" s="24"/>
      <c r="QWW9" s="24"/>
      <c r="QWX9" s="24"/>
      <c r="QWY9" s="24"/>
      <c r="QWZ9" s="24"/>
      <c r="QXA9" s="24"/>
      <c r="QXB9" s="24"/>
      <c r="QXC9" s="24"/>
      <c r="QXD9" s="24"/>
      <c r="QXE9" s="24"/>
      <c r="QXF9" s="24"/>
      <c r="QXG9" s="24"/>
      <c r="QXH9" s="24"/>
      <c r="QXI9" s="24"/>
      <c r="QXJ9" s="24"/>
      <c r="QXK9" s="24"/>
      <c r="QXL9" s="24"/>
      <c r="QXM9" s="24"/>
      <c r="QXN9" s="24"/>
      <c r="QXO9" s="24"/>
      <c r="QXP9" s="24"/>
      <c r="QXQ9" s="24"/>
      <c r="QXR9" s="24"/>
      <c r="QXS9" s="24"/>
      <c r="QXT9" s="24"/>
      <c r="QXU9" s="24"/>
      <c r="QXV9" s="24"/>
      <c r="QXW9" s="24"/>
      <c r="QXX9" s="24"/>
      <c r="QXY9" s="24"/>
      <c r="QXZ9" s="24"/>
      <c r="QYA9" s="24"/>
      <c r="QYB9" s="24"/>
      <c r="QYC9" s="24"/>
      <c r="QYD9" s="24"/>
      <c r="QYE9" s="24"/>
      <c r="QYF9" s="24"/>
      <c r="QYG9" s="24"/>
      <c r="QYH9" s="24"/>
      <c r="QYI9" s="24"/>
      <c r="QYJ9" s="24"/>
      <c r="QYK9" s="24"/>
      <c r="QYL9" s="24"/>
      <c r="QYM9" s="24"/>
      <c r="QYN9" s="24"/>
      <c r="QYO9" s="24"/>
      <c r="QYP9" s="24"/>
      <c r="QYQ9" s="24"/>
      <c r="QYR9" s="24"/>
      <c r="QYS9" s="24"/>
      <c r="QYT9" s="24"/>
      <c r="QYU9" s="24"/>
      <c r="QYV9" s="24"/>
      <c r="QYW9" s="24"/>
      <c r="QYX9" s="24"/>
      <c r="QYY9" s="24"/>
      <c r="QYZ9" s="24"/>
      <c r="QZA9" s="24"/>
      <c r="QZB9" s="24"/>
      <c r="QZC9" s="24"/>
      <c r="QZD9" s="24"/>
      <c r="QZE9" s="24"/>
      <c r="QZF9" s="24"/>
      <c r="QZG9" s="24"/>
      <c r="QZH9" s="24"/>
      <c r="QZI9" s="24"/>
      <c r="QZJ9" s="24"/>
      <c r="QZK9" s="24"/>
      <c r="QZL9" s="24"/>
      <c r="QZM9" s="24"/>
      <c r="QZN9" s="24"/>
      <c r="QZO9" s="24"/>
      <c r="QZP9" s="24"/>
      <c r="QZQ9" s="24"/>
      <c r="QZR9" s="24"/>
      <c r="QZS9" s="24"/>
      <c r="QZT9" s="24"/>
      <c r="QZU9" s="24"/>
      <c r="QZV9" s="24"/>
      <c r="QZW9" s="24"/>
      <c r="QZX9" s="24"/>
      <c r="QZY9" s="24"/>
      <c r="QZZ9" s="24"/>
      <c r="RAA9" s="24"/>
      <c r="RAB9" s="24"/>
      <c r="RAC9" s="24"/>
      <c r="RAD9" s="24"/>
      <c r="RAE9" s="24"/>
      <c r="RAF9" s="24"/>
      <c r="RAG9" s="24"/>
      <c r="RAH9" s="24"/>
      <c r="RAI9" s="24"/>
      <c r="RAJ9" s="24"/>
      <c r="RAK9" s="24"/>
      <c r="RAL9" s="24"/>
      <c r="RAM9" s="24"/>
      <c r="RAN9" s="24"/>
      <c r="RAO9" s="24"/>
      <c r="RAP9" s="24"/>
      <c r="RAQ9" s="24"/>
      <c r="RAR9" s="24"/>
      <c r="RAS9" s="24"/>
      <c r="RAT9" s="24"/>
      <c r="RAU9" s="24"/>
      <c r="RAV9" s="24"/>
      <c r="RAW9" s="24"/>
      <c r="RAX9" s="24"/>
      <c r="RAY9" s="24"/>
      <c r="RAZ9" s="24"/>
      <c r="RBA9" s="24"/>
      <c r="RBB9" s="24"/>
      <c r="RBC9" s="24"/>
      <c r="RBD9" s="24"/>
      <c r="RBE9" s="24"/>
      <c r="RBF9" s="24"/>
      <c r="RBG9" s="24"/>
      <c r="RBH9" s="24"/>
      <c r="RBI9" s="24"/>
      <c r="RBJ9" s="24"/>
      <c r="RBK9" s="24"/>
      <c r="RBL9" s="24"/>
      <c r="RBM9" s="24"/>
      <c r="RBN9" s="24"/>
      <c r="RBO9" s="24"/>
      <c r="RBP9" s="24"/>
      <c r="RBQ9" s="24"/>
      <c r="RBR9" s="24"/>
      <c r="RBS9" s="24"/>
      <c r="RBT9" s="24"/>
      <c r="RBU9" s="24"/>
      <c r="RBV9" s="24"/>
      <c r="RBW9" s="24"/>
      <c r="RBX9" s="24"/>
      <c r="RBY9" s="24"/>
      <c r="RBZ9" s="24"/>
      <c r="RCA9" s="24"/>
      <c r="RCB9" s="24"/>
      <c r="RCC9" s="24"/>
      <c r="RCD9" s="24"/>
      <c r="RCE9" s="24"/>
      <c r="RCF9" s="24"/>
      <c r="RCG9" s="24"/>
      <c r="RCH9" s="24"/>
      <c r="RCI9" s="24"/>
      <c r="RCJ9" s="24"/>
      <c r="RCK9" s="24"/>
      <c r="RCL9" s="24"/>
      <c r="RCM9" s="24"/>
      <c r="RCN9" s="24"/>
      <c r="RCO9" s="24"/>
      <c r="RCP9" s="24"/>
      <c r="RCQ9" s="24"/>
      <c r="RCR9" s="24"/>
      <c r="RCS9" s="24"/>
      <c r="RCT9" s="24"/>
      <c r="RCU9" s="24"/>
      <c r="RCV9" s="24"/>
      <c r="RCW9" s="24"/>
      <c r="RCX9" s="24"/>
      <c r="RCY9" s="24"/>
      <c r="RCZ9" s="24"/>
      <c r="RDA9" s="24"/>
      <c r="RDB9" s="24"/>
      <c r="RDC9" s="24"/>
      <c r="RDD9" s="24"/>
      <c r="RDE9" s="24"/>
      <c r="RDF9" s="24"/>
      <c r="RDG9" s="24"/>
      <c r="RDH9" s="24"/>
      <c r="RDI9" s="24"/>
      <c r="RDJ9" s="24"/>
      <c r="RDK9" s="24"/>
      <c r="RDL9" s="24"/>
      <c r="RDM9" s="24"/>
      <c r="RDN9" s="24"/>
      <c r="RDO9" s="24"/>
      <c r="RDP9" s="24"/>
      <c r="RDQ9" s="24"/>
      <c r="RDR9" s="24"/>
      <c r="RDS9" s="24"/>
      <c r="RDT9" s="24"/>
      <c r="RDU9" s="24"/>
      <c r="RDV9" s="24"/>
      <c r="RDW9" s="24"/>
      <c r="RDX9" s="24"/>
      <c r="RDY9" s="24"/>
      <c r="RDZ9" s="24"/>
      <c r="REA9" s="24"/>
      <c r="REB9" s="24"/>
      <c r="REC9" s="24"/>
      <c r="RED9" s="24"/>
      <c r="REE9" s="24"/>
      <c r="REF9" s="24"/>
      <c r="REG9" s="24"/>
      <c r="REH9" s="24"/>
      <c r="REI9" s="24"/>
      <c r="REJ9" s="24"/>
      <c r="REK9" s="24"/>
      <c r="REL9" s="24"/>
      <c r="REM9" s="24"/>
      <c r="REN9" s="24"/>
      <c r="REO9" s="24"/>
      <c r="REP9" s="24"/>
      <c r="REQ9" s="24"/>
      <c r="RER9" s="24"/>
      <c r="RES9" s="24"/>
      <c r="RET9" s="24"/>
      <c r="REU9" s="24"/>
      <c r="REV9" s="24"/>
      <c r="REW9" s="24"/>
      <c r="REX9" s="24"/>
      <c r="REY9" s="24"/>
      <c r="REZ9" s="24"/>
      <c r="RFA9" s="24"/>
      <c r="RFB9" s="24"/>
      <c r="RFC9" s="24"/>
      <c r="RFD9" s="24"/>
      <c r="RFE9" s="24"/>
      <c r="RFF9" s="24"/>
      <c r="RFG9" s="24"/>
      <c r="RFH9" s="24"/>
      <c r="RFI9" s="24"/>
      <c r="RFJ9" s="24"/>
      <c r="RFK9" s="24"/>
      <c r="RFL9" s="24"/>
      <c r="RFM9" s="24"/>
      <c r="RFN9" s="24"/>
      <c r="RFO9" s="24"/>
      <c r="RFP9" s="24"/>
      <c r="RFQ9" s="24"/>
      <c r="RFR9" s="24"/>
      <c r="RFS9" s="24"/>
      <c r="RFT9" s="24"/>
      <c r="RFU9" s="24"/>
      <c r="RFV9" s="24"/>
      <c r="RFW9" s="24"/>
      <c r="RFX9" s="24"/>
      <c r="RFY9" s="24"/>
      <c r="RFZ9" s="24"/>
      <c r="RGA9" s="24"/>
      <c r="RGB9" s="24"/>
      <c r="RGC9" s="24"/>
      <c r="RGD9" s="24"/>
      <c r="RGE9" s="24"/>
      <c r="RGF9" s="24"/>
      <c r="RGG9" s="24"/>
      <c r="RGH9" s="24"/>
      <c r="RGI9" s="24"/>
      <c r="RGJ9" s="24"/>
      <c r="RGK9" s="24"/>
      <c r="RGL9" s="24"/>
      <c r="RGM9" s="24"/>
      <c r="RGN9" s="24"/>
      <c r="RGO9" s="24"/>
      <c r="RGP9" s="24"/>
      <c r="RGQ9" s="24"/>
      <c r="RGR9" s="24"/>
      <c r="RGS9" s="24"/>
      <c r="RGT9" s="24"/>
      <c r="RGU9" s="24"/>
      <c r="RGV9" s="24"/>
      <c r="RGW9" s="24"/>
      <c r="RGX9" s="24"/>
      <c r="RGY9" s="24"/>
      <c r="RGZ9" s="24"/>
      <c r="RHA9" s="24"/>
      <c r="RHB9" s="24"/>
      <c r="RHC9" s="24"/>
      <c r="RHD9" s="24"/>
      <c r="RHE9" s="24"/>
      <c r="RHF9" s="24"/>
      <c r="RHG9" s="24"/>
      <c r="RHH9" s="24"/>
      <c r="RHI9" s="24"/>
      <c r="RHJ9" s="24"/>
      <c r="RHK9" s="24"/>
      <c r="RHL9" s="24"/>
      <c r="RHM9" s="24"/>
      <c r="RHN9" s="24"/>
      <c r="RHO9" s="24"/>
      <c r="RHP9" s="24"/>
      <c r="RHQ9" s="24"/>
      <c r="RHR9" s="24"/>
      <c r="RHS9" s="24"/>
      <c r="RHT9" s="24"/>
      <c r="RHU9" s="24"/>
      <c r="RHV9" s="24"/>
      <c r="RHW9" s="24"/>
      <c r="RHX9" s="24"/>
      <c r="RHY9" s="24"/>
      <c r="RHZ9" s="24"/>
      <c r="RIA9" s="24"/>
      <c r="RIB9" s="24"/>
      <c r="RIC9" s="24"/>
      <c r="RID9" s="24"/>
      <c r="RIE9" s="24"/>
      <c r="RIF9" s="24"/>
      <c r="RIG9" s="24"/>
      <c r="RIH9" s="24"/>
      <c r="RII9" s="24"/>
      <c r="RIJ9" s="24"/>
      <c r="RIK9" s="24"/>
      <c r="RIL9" s="24"/>
      <c r="RIM9" s="24"/>
      <c r="RIN9" s="24"/>
      <c r="RIO9" s="24"/>
      <c r="RIP9" s="24"/>
      <c r="RIQ9" s="24"/>
      <c r="RIR9" s="24"/>
      <c r="RIS9" s="24"/>
      <c r="RIT9" s="24"/>
      <c r="RIU9" s="24"/>
      <c r="RIV9" s="24"/>
      <c r="RIW9" s="24"/>
      <c r="RIX9" s="24"/>
      <c r="RIY9" s="24"/>
      <c r="RIZ9" s="24"/>
      <c r="RJA9" s="24"/>
      <c r="RJB9" s="24"/>
      <c r="RJC9" s="24"/>
      <c r="RJD9" s="24"/>
      <c r="RJE9" s="24"/>
      <c r="RJF9" s="24"/>
      <c r="RJG9" s="24"/>
      <c r="RJH9" s="24"/>
      <c r="RJI9" s="24"/>
      <c r="RJJ9" s="24"/>
      <c r="RJK9" s="24"/>
      <c r="RJL9" s="24"/>
      <c r="RJM9" s="24"/>
      <c r="RJN9" s="24"/>
      <c r="RJO9" s="24"/>
      <c r="RJP9" s="24"/>
      <c r="RJQ9" s="24"/>
      <c r="RJR9" s="24"/>
      <c r="RJS9" s="24"/>
      <c r="RJT9" s="24"/>
      <c r="RJU9" s="24"/>
      <c r="RJV9" s="24"/>
      <c r="RJW9" s="24"/>
      <c r="RJX9" s="24"/>
      <c r="RJY9" s="24"/>
      <c r="RJZ9" s="24"/>
      <c r="RKA9" s="24"/>
      <c r="RKB9" s="24"/>
      <c r="RKC9" s="24"/>
      <c r="RKD9" s="24"/>
      <c r="RKE9" s="24"/>
      <c r="RKF9" s="24"/>
      <c r="RKG9" s="24"/>
      <c r="RKH9" s="24"/>
      <c r="RKI9" s="24"/>
      <c r="RKJ9" s="24"/>
      <c r="RKK9" s="24"/>
      <c r="RKL9" s="24"/>
      <c r="RKM9" s="24"/>
      <c r="RKN9" s="24"/>
      <c r="RKO9" s="24"/>
      <c r="RKP9" s="24"/>
      <c r="RKQ9" s="24"/>
      <c r="RKR9" s="24"/>
      <c r="RKS9" s="24"/>
      <c r="RKT9" s="24"/>
      <c r="RKU9" s="24"/>
      <c r="RKV9" s="24"/>
      <c r="RKW9" s="24"/>
      <c r="RKX9" s="24"/>
      <c r="RKY9" s="24"/>
      <c r="RKZ9" s="24"/>
      <c r="RLA9" s="24"/>
      <c r="RLB9" s="24"/>
      <c r="RLC9" s="24"/>
      <c r="RLD9" s="24"/>
      <c r="RLE9" s="24"/>
      <c r="RLF9" s="24"/>
      <c r="RLG9" s="24"/>
      <c r="RLH9" s="24"/>
      <c r="RLI9" s="24"/>
      <c r="RLJ9" s="24"/>
      <c r="RLK9" s="24"/>
      <c r="RLL9" s="24"/>
      <c r="RLM9" s="24"/>
      <c r="RLN9" s="24"/>
      <c r="RLO9" s="24"/>
      <c r="RLP9" s="24"/>
      <c r="RLQ9" s="24"/>
      <c r="RLR9" s="24"/>
      <c r="RLS9" s="24"/>
      <c r="RLT9" s="24"/>
      <c r="RLU9" s="24"/>
      <c r="RLV9" s="24"/>
      <c r="RLW9" s="24"/>
      <c r="RLX9" s="24"/>
      <c r="RLY9" s="24"/>
      <c r="RLZ9" s="24"/>
      <c r="RMA9" s="24"/>
      <c r="RMB9" s="24"/>
      <c r="RMC9" s="24"/>
      <c r="RMD9" s="24"/>
      <c r="RME9" s="24"/>
      <c r="RMF9" s="24"/>
      <c r="RMG9" s="24"/>
      <c r="RMH9" s="24"/>
      <c r="RMI9" s="24"/>
      <c r="RMJ9" s="24"/>
      <c r="RMK9" s="24"/>
      <c r="RML9" s="24"/>
      <c r="RMM9" s="24"/>
      <c r="RMN9" s="24"/>
      <c r="RMO9" s="24"/>
      <c r="RMP9" s="24"/>
      <c r="RMQ9" s="24"/>
      <c r="RMR9" s="24"/>
      <c r="RMS9" s="24"/>
      <c r="RMT9" s="24"/>
      <c r="RMU9" s="24"/>
      <c r="RMV9" s="24"/>
      <c r="RMW9" s="24"/>
      <c r="RMX9" s="24"/>
      <c r="RMY9" s="24"/>
      <c r="RMZ9" s="24"/>
      <c r="RNA9" s="24"/>
      <c r="RNB9" s="24"/>
      <c r="RNC9" s="24"/>
      <c r="RND9" s="24"/>
      <c r="RNE9" s="24"/>
      <c r="RNF9" s="24"/>
      <c r="RNG9" s="24"/>
      <c r="RNH9" s="24"/>
      <c r="RNI9" s="24"/>
      <c r="RNJ9" s="24"/>
      <c r="RNK9" s="24"/>
      <c r="RNL9" s="24"/>
      <c r="RNM9" s="24"/>
      <c r="RNN9" s="24"/>
      <c r="RNO9" s="24"/>
      <c r="RNP9" s="24"/>
      <c r="RNQ9" s="24"/>
      <c r="RNR9" s="24"/>
      <c r="RNS9" s="24"/>
      <c r="RNT9" s="24"/>
      <c r="RNU9" s="24"/>
      <c r="RNV9" s="24"/>
      <c r="RNW9" s="24"/>
      <c r="RNX9" s="24"/>
      <c r="RNY9" s="24"/>
      <c r="RNZ9" s="24"/>
      <c r="ROA9" s="24"/>
      <c r="ROB9" s="24"/>
      <c r="ROC9" s="24"/>
      <c r="ROD9" s="24"/>
      <c r="ROE9" s="24"/>
      <c r="ROF9" s="24"/>
      <c r="ROG9" s="24"/>
      <c r="ROH9" s="24"/>
      <c r="ROI9" s="24"/>
      <c r="ROJ9" s="24"/>
      <c r="ROK9" s="24"/>
      <c r="ROL9" s="24"/>
      <c r="ROM9" s="24"/>
      <c r="RON9" s="24"/>
      <c r="ROO9" s="24"/>
      <c r="ROP9" s="24"/>
      <c r="ROQ9" s="24"/>
      <c r="ROR9" s="24"/>
      <c r="ROS9" s="24"/>
      <c r="ROT9" s="24"/>
      <c r="ROU9" s="24"/>
      <c r="ROV9" s="24"/>
      <c r="ROW9" s="24"/>
      <c r="ROX9" s="24"/>
      <c r="ROY9" s="24"/>
      <c r="ROZ9" s="24"/>
      <c r="RPA9" s="24"/>
      <c r="RPB9" s="24"/>
      <c r="RPC9" s="24"/>
      <c r="RPD9" s="24"/>
      <c r="RPE9" s="24"/>
      <c r="RPF9" s="24"/>
      <c r="RPG9" s="24"/>
      <c r="RPH9" s="24"/>
      <c r="RPI9" s="24"/>
      <c r="RPJ9" s="24"/>
      <c r="RPK9" s="24"/>
      <c r="RPL9" s="24"/>
      <c r="RPM9" s="24"/>
      <c r="RPN9" s="24"/>
      <c r="RPO9" s="24"/>
      <c r="RPP9" s="24"/>
      <c r="RPQ9" s="24"/>
      <c r="RPR9" s="24"/>
      <c r="RPS9" s="24"/>
      <c r="RPT9" s="24"/>
      <c r="RPU9" s="24"/>
      <c r="RPV9" s="24"/>
      <c r="RPW9" s="24"/>
      <c r="RPX9" s="24"/>
      <c r="RPY9" s="24"/>
      <c r="RPZ9" s="24"/>
      <c r="RQA9" s="24"/>
      <c r="RQB9" s="24"/>
      <c r="RQC9" s="24"/>
      <c r="RQD9" s="24"/>
      <c r="RQE9" s="24"/>
      <c r="RQF9" s="24"/>
      <c r="RQG9" s="24"/>
      <c r="RQH9" s="24"/>
      <c r="RQI9" s="24"/>
      <c r="RQJ9" s="24"/>
      <c r="RQK9" s="24"/>
      <c r="RQL9" s="24"/>
      <c r="RQM9" s="24"/>
      <c r="RQN9" s="24"/>
      <c r="RQO9" s="24"/>
      <c r="RQP9" s="24"/>
      <c r="RQQ9" s="24"/>
      <c r="RQR9" s="24"/>
      <c r="RQS9" s="24"/>
      <c r="RQT9" s="24"/>
      <c r="RQU9" s="24"/>
      <c r="RQV9" s="24"/>
      <c r="RQW9" s="24"/>
      <c r="RQX9" s="24"/>
      <c r="RQY9" s="24"/>
      <c r="RQZ9" s="24"/>
      <c r="RRA9" s="24"/>
      <c r="RRB9" s="24"/>
      <c r="RRC9" s="24"/>
      <c r="RRD9" s="24"/>
      <c r="RRE9" s="24"/>
      <c r="RRF9" s="24"/>
      <c r="RRG9" s="24"/>
      <c r="RRH9" s="24"/>
      <c r="RRI9" s="24"/>
      <c r="RRJ9" s="24"/>
      <c r="RRK9" s="24"/>
      <c r="RRL9" s="24"/>
      <c r="RRM9" s="24"/>
      <c r="RRN9" s="24"/>
      <c r="RRO9" s="24"/>
      <c r="RRP9" s="24"/>
      <c r="RRQ9" s="24"/>
      <c r="RRR9" s="24"/>
      <c r="RRS9" s="24"/>
      <c r="RRT9" s="24"/>
      <c r="RRU9" s="24"/>
      <c r="RRV9" s="24"/>
      <c r="RRW9" s="24"/>
      <c r="RRX9" s="24"/>
      <c r="RRY9" s="24"/>
      <c r="RRZ9" s="24"/>
      <c r="RSA9" s="24"/>
      <c r="RSB9" s="24"/>
      <c r="RSC9" s="24"/>
      <c r="RSD9" s="24"/>
      <c r="RSE9" s="24"/>
      <c r="RSF9" s="24"/>
      <c r="RSG9" s="24"/>
      <c r="RSH9" s="24"/>
      <c r="RSI9" s="24"/>
      <c r="RSJ9" s="24"/>
      <c r="RSK9" s="24"/>
      <c r="RSL9" s="24"/>
      <c r="RSM9" s="24"/>
      <c r="RSN9" s="24"/>
      <c r="RSO9" s="24"/>
      <c r="RSP9" s="24"/>
      <c r="RSQ9" s="24"/>
      <c r="RSR9" s="24"/>
      <c r="RSS9" s="24"/>
      <c r="RST9" s="24"/>
      <c r="RSU9" s="24"/>
      <c r="RSV9" s="24"/>
      <c r="RSW9" s="24"/>
      <c r="RSX9" s="24"/>
      <c r="RSY9" s="24"/>
      <c r="RSZ9" s="24"/>
      <c r="RTA9" s="24"/>
      <c r="RTB9" s="24"/>
      <c r="RTC9" s="24"/>
      <c r="RTD9" s="24"/>
      <c r="RTE9" s="24"/>
      <c r="RTF9" s="24"/>
      <c r="RTG9" s="24"/>
      <c r="RTH9" s="24"/>
      <c r="RTI9" s="24"/>
      <c r="RTJ9" s="24"/>
      <c r="RTK9" s="24"/>
      <c r="RTL9" s="24"/>
      <c r="RTM9" s="24"/>
      <c r="RTN9" s="24"/>
      <c r="RTO9" s="24"/>
      <c r="RTP9" s="24"/>
      <c r="RTQ9" s="24"/>
      <c r="RTR9" s="24"/>
      <c r="RTS9" s="24"/>
      <c r="RTT9" s="24"/>
      <c r="RTU9" s="24"/>
      <c r="RTV9" s="24"/>
      <c r="RTW9" s="24"/>
      <c r="RTX9" s="24"/>
      <c r="RTY9" s="24"/>
      <c r="RTZ9" s="24"/>
      <c r="RUA9" s="24"/>
      <c r="RUB9" s="24"/>
      <c r="RUC9" s="24"/>
      <c r="RUD9" s="24"/>
      <c r="RUE9" s="24"/>
      <c r="RUF9" s="24"/>
      <c r="RUG9" s="24"/>
      <c r="RUH9" s="24"/>
      <c r="RUI9" s="24"/>
      <c r="RUJ9" s="24"/>
      <c r="RUK9" s="24"/>
      <c r="RUL9" s="24"/>
      <c r="RUM9" s="24"/>
      <c r="RUN9" s="24"/>
      <c r="RUO9" s="24"/>
      <c r="RUP9" s="24"/>
      <c r="RUQ9" s="24"/>
      <c r="RUR9" s="24"/>
      <c r="RUS9" s="24"/>
      <c r="RUT9" s="24"/>
      <c r="RUU9" s="24"/>
      <c r="RUV9" s="24"/>
      <c r="RUW9" s="24"/>
      <c r="RUX9" s="24"/>
      <c r="RUY9" s="24"/>
      <c r="RUZ9" s="24"/>
      <c r="RVA9" s="24"/>
      <c r="RVB9" s="24"/>
      <c r="RVC9" s="24"/>
      <c r="RVD9" s="24"/>
      <c r="RVE9" s="24"/>
      <c r="RVF9" s="24"/>
      <c r="RVG9" s="24"/>
      <c r="RVH9" s="24"/>
      <c r="RVI9" s="24"/>
      <c r="RVJ9" s="24"/>
      <c r="RVK9" s="24"/>
      <c r="RVL9" s="24"/>
      <c r="RVM9" s="24"/>
      <c r="RVN9" s="24"/>
      <c r="RVO9" s="24"/>
      <c r="RVP9" s="24"/>
      <c r="RVQ9" s="24"/>
      <c r="RVR9" s="24"/>
      <c r="RVS9" s="24"/>
      <c r="RVT9" s="24"/>
      <c r="RVU9" s="24"/>
      <c r="RVV9" s="24"/>
      <c r="RVW9" s="24"/>
      <c r="RVX9" s="24"/>
      <c r="RVY9" s="24"/>
      <c r="RVZ9" s="24"/>
      <c r="RWA9" s="24"/>
      <c r="RWB9" s="24"/>
      <c r="RWC9" s="24"/>
      <c r="RWD9" s="24"/>
      <c r="RWE9" s="24"/>
      <c r="RWF9" s="24"/>
      <c r="RWG9" s="24"/>
      <c r="RWH9" s="24"/>
      <c r="RWI9" s="24"/>
      <c r="RWJ9" s="24"/>
      <c r="RWK9" s="24"/>
      <c r="RWL9" s="24"/>
      <c r="RWM9" s="24"/>
      <c r="RWN9" s="24"/>
      <c r="RWO9" s="24"/>
      <c r="RWP9" s="24"/>
      <c r="RWQ9" s="24"/>
      <c r="RWR9" s="24"/>
      <c r="RWS9" s="24"/>
      <c r="RWT9" s="24"/>
      <c r="RWU9" s="24"/>
      <c r="RWV9" s="24"/>
      <c r="RWW9" s="24"/>
      <c r="RWX9" s="24"/>
      <c r="RWY9" s="24"/>
      <c r="RWZ9" s="24"/>
      <c r="RXA9" s="24"/>
      <c r="RXB9" s="24"/>
      <c r="RXC9" s="24"/>
      <c r="RXD9" s="24"/>
      <c r="RXE9" s="24"/>
      <c r="RXF9" s="24"/>
      <c r="RXG9" s="24"/>
      <c r="RXH9" s="24"/>
      <c r="RXI9" s="24"/>
      <c r="RXJ9" s="24"/>
      <c r="RXK9" s="24"/>
      <c r="RXL9" s="24"/>
      <c r="RXM9" s="24"/>
      <c r="RXN9" s="24"/>
      <c r="RXO9" s="24"/>
      <c r="RXP9" s="24"/>
      <c r="RXQ9" s="24"/>
      <c r="RXR9" s="24"/>
      <c r="RXS9" s="24"/>
      <c r="RXT9" s="24"/>
      <c r="RXU9" s="24"/>
      <c r="RXV9" s="24"/>
      <c r="RXW9" s="24"/>
      <c r="RXX9" s="24"/>
      <c r="RXY9" s="24"/>
      <c r="RXZ9" s="24"/>
      <c r="RYA9" s="24"/>
      <c r="RYB9" s="24"/>
      <c r="RYC9" s="24"/>
      <c r="RYD9" s="24"/>
      <c r="RYE9" s="24"/>
      <c r="RYF9" s="24"/>
      <c r="RYG9" s="24"/>
      <c r="RYH9" s="24"/>
      <c r="RYI9" s="24"/>
      <c r="RYJ9" s="24"/>
      <c r="RYK9" s="24"/>
      <c r="RYL9" s="24"/>
      <c r="RYM9" s="24"/>
      <c r="RYN9" s="24"/>
      <c r="RYO9" s="24"/>
      <c r="RYP9" s="24"/>
      <c r="RYQ9" s="24"/>
      <c r="RYR9" s="24"/>
      <c r="RYS9" s="24"/>
      <c r="RYT9" s="24"/>
      <c r="RYU9" s="24"/>
      <c r="RYV9" s="24"/>
      <c r="RYW9" s="24"/>
      <c r="RYX9" s="24"/>
      <c r="RYY9" s="24"/>
      <c r="RYZ9" s="24"/>
      <c r="RZA9" s="24"/>
      <c r="RZB9" s="24"/>
      <c r="RZC9" s="24"/>
      <c r="RZD9" s="24"/>
      <c r="RZE9" s="24"/>
      <c r="RZF9" s="24"/>
      <c r="RZG9" s="24"/>
      <c r="RZH9" s="24"/>
      <c r="RZI9" s="24"/>
      <c r="RZJ9" s="24"/>
      <c r="RZK9" s="24"/>
      <c r="RZL9" s="24"/>
      <c r="RZM9" s="24"/>
      <c r="RZN9" s="24"/>
      <c r="RZO9" s="24"/>
      <c r="RZP9" s="24"/>
      <c r="RZQ9" s="24"/>
      <c r="RZR9" s="24"/>
      <c r="RZS9" s="24"/>
      <c r="RZT9" s="24"/>
      <c r="RZU9" s="24"/>
      <c r="RZV9" s="24"/>
      <c r="RZW9" s="24"/>
      <c r="RZX9" s="24"/>
      <c r="RZY9" s="24"/>
      <c r="RZZ9" s="24"/>
      <c r="SAA9" s="24"/>
      <c r="SAB9" s="24"/>
      <c r="SAC9" s="24"/>
      <c r="SAD9" s="24"/>
      <c r="SAE9" s="24"/>
      <c r="SAF9" s="24"/>
      <c r="SAG9" s="24"/>
      <c r="SAH9" s="24"/>
      <c r="SAI9" s="24"/>
      <c r="SAJ9" s="24"/>
      <c r="SAK9" s="24"/>
      <c r="SAL9" s="24"/>
      <c r="SAM9" s="24"/>
      <c r="SAN9" s="24"/>
      <c r="SAO9" s="24"/>
      <c r="SAP9" s="24"/>
      <c r="SAQ9" s="24"/>
      <c r="SAR9" s="24"/>
      <c r="SAS9" s="24"/>
      <c r="SAT9" s="24"/>
      <c r="SAU9" s="24"/>
      <c r="SAV9" s="24"/>
      <c r="SAW9" s="24"/>
      <c r="SAX9" s="24"/>
      <c r="SAY9" s="24"/>
      <c r="SAZ9" s="24"/>
      <c r="SBA9" s="24"/>
      <c r="SBB9" s="24"/>
      <c r="SBC9" s="24"/>
      <c r="SBD9" s="24"/>
      <c r="SBE9" s="24"/>
      <c r="SBF9" s="24"/>
      <c r="SBG9" s="24"/>
      <c r="SBH9" s="24"/>
      <c r="SBI9" s="24"/>
      <c r="SBJ9" s="24"/>
      <c r="SBK9" s="24"/>
      <c r="SBL9" s="24"/>
      <c r="SBM9" s="24"/>
      <c r="SBN9" s="24"/>
      <c r="SBO9" s="24"/>
      <c r="SBP9" s="24"/>
      <c r="SBQ9" s="24"/>
      <c r="SBR9" s="24"/>
      <c r="SBS9" s="24"/>
      <c r="SBT9" s="24"/>
      <c r="SBU9" s="24"/>
      <c r="SBV9" s="24"/>
      <c r="SBW9" s="24"/>
      <c r="SBX9" s="24"/>
      <c r="SBY9" s="24"/>
      <c r="SBZ9" s="24"/>
      <c r="SCA9" s="24"/>
      <c r="SCB9" s="24"/>
      <c r="SCC9" s="24"/>
      <c r="SCD9" s="24"/>
      <c r="SCE9" s="24"/>
      <c r="SCF9" s="24"/>
      <c r="SCG9" s="24"/>
      <c r="SCH9" s="24"/>
      <c r="SCI9" s="24"/>
      <c r="SCJ9" s="24"/>
      <c r="SCK9" s="24"/>
      <c r="SCL9" s="24"/>
      <c r="SCM9" s="24"/>
      <c r="SCN9" s="24"/>
      <c r="SCO9" s="24"/>
      <c r="SCP9" s="24"/>
      <c r="SCQ9" s="24"/>
      <c r="SCR9" s="24"/>
      <c r="SCS9" s="24"/>
      <c r="SCT9" s="24"/>
      <c r="SCU9" s="24"/>
      <c r="SCV9" s="24"/>
      <c r="SCW9" s="24"/>
      <c r="SCX9" s="24"/>
      <c r="SCY9" s="24"/>
      <c r="SCZ9" s="24"/>
      <c r="SDA9" s="24"/>
      <c r="SDB9" s="24"/>
      <c r="SDC9" s="24"/>
      <c r="SDD9" s="24"/>
      <c r="SDE9" s="24"/>
      <c r="SDF9" s="24"/>
      <c r="SDG9" s="24"/>
      <c r="SDH9" s="24"/>
      <c r="SDI9" s="24"/>
      <c r="SDJ9" s="24"/>
      <c r="SDK9" s="24"/>
      <c r="SDL9" s="24"/>
      <c r="SDM9" s="24"/>
      <c r="SDN9" s="24"/>
      <c r="SDO9" s="24"/>
      <c r="SDP9" s="24"/>
      <c r="SDQ9" s="24"/>
      <c r="SDR9" s="24"/>
      <c r="SDS9" s="24"/>
      <c r="SDT9" s="24"/>
      <c r="SDU9" s="24"/>
      <c r="SDV9" s="24"/>
      <c r="SDW9" s="24"/>
      <c r="SDX9" s="24"/>
      <c r="SDY9" s="24"/>
      <c r="SDZ9" s="24"/>
      <c r="SEA9" s="24"/>
      <c r="SEB9" s="24"/>
      <c r="SEC9" s="24"/>
      <c r="SED9" s="24"/>
      <c r="SEE9" s="24"/>
      <c r="SEF9" s="24"/>
      <c r="SEG9" s="24"/>
      <c r="SEH9" s="24"/>
      <c r="SEI9" s="24"/>
      <c r="SEJ9" s="24"/>
      <c r="SEK9" s="24"/>
      <c r="SEL9" s="24"/>
      <c r="SEM9" s="24"/>
      <c r="SEN9" s="24"/>
      <c r="SEO9" s="24"/>
      <c r="SEP9" s="24"/>
      <c r="SEQ9" s="24"/>
      <c r="SER9" s="24"/>
      <c r="SES9" s="24"/>
      <c r="SET9" s="24"/>
      <c r="SEU9" s="24"/>
      <c r="SEV9" s="24"/>
      <c r="SEW9" s="24"/>
      <c r="SEX9" s="24"/>
      <c r="SEY9" s="24"/>
      <c r="SEZ9" s="24"/>
      <c r="SFA9" s="24"/>
      <c r="SFB9" s="24"/>
      <c r="SFC9" s="24"/>
      <c r="SFD9" s="24"/>
      <c r="SFE9" s="24"/>
      <c r="SFF9" s="24"/>
      <c r="SFG9" s="24"/>
      <c r="SFH9" s="24"/>
      <c r="SFI9" s="24"/>
      <c r="SFJ9" s="24"/>
      <c r="SFK9" s="24"/>
      <c r="SFL9" s="24"/>
      <c r="SFM9" s="24"/>
      <c r="SFN9" s="24"/>
      <c r="SFO9" s="24"/>
      <c r="SFP9" s="24"/>
      <c r="SFQ9" s="24"/>
      <c r="SFR9" s="24"/>
      <c r="SFS9" s="24"/>
      <c r="SFT9" s="24"/>
      <c r="SFU9" s="24"/>
      <c r="SFV9" s="24"/>
      <c r="SFW9" s="24"/>
      <c r="SFX9" s="24"/>
      <c r="SFY9" s="24"/>
      <c r="SFZ9" s="24"/>
      <c r="SGA9" s="24"/>
      <c r="SGB9" s="24"/>
      <c r="SGC9" s="24"/>
      <c r="SGD9" s="24"/>
      <c r="SGE9" s="24"/>
      <c r="SGF9" s="24"/>
      <c r="SGG9" s="24"/>
      <c r="SGH9" s="24"/>
      <c r="SGI9" s="24"/>
      <c r="SGJ9" s="24"/>
      <c r="SGK9" s="24"/>
      <c r="SGL9" s="24"/>
      <c r="SGM9" s="24"/>
      <c r="SGN9" s="24"/>
      <c r="SGO9" s="24"/>
      <c r="SGP9" s="24"/>
      <c r="SGQ9" s="24"/>
      <c r="SGR9" s="24"/>
      <c r="SGS9" s="24"/>
      <c r="SGT9" s="24"/>
      <c r="SGU9" s="24"/>
      <c r="SGV9" s="24"/>
      <c r="SGW9" s="24"/>
      <c r="SGX9" s="24"/>
      <c r="SGY9" s="24"/>
      <c r="SGZ9" s="24"/>
      <c r="SHA9" s="24"/>
      <c r="SHB9" s="24"/>
      <c r="SHC9" s="24"/>
      <c r="SHD9" s="24"/>
      <c r="SHE9" s="24"/>
      <c r="SHF9" s="24"/>
      <c r="SHG9" s="24"/>
      <c r="SHH9" s="24"/>
      <c r="SHI9" s="24"/>
      <c r="SHJ9" s="24"/>
      <c r="SHK9" s="24"/>
      <c r="SHL9" s="24"/>
      <c r="SHM9" s="24"/>
      <c r="SHN9" s="24"/>
      <c r="SHO9" s="24"/>
      <c r="SHP9" s="24"/>
      <c r="SHQ9" s="24"/>
      <c r="SHR9" s="24"/>
      <c r="SHS9" s="24"/>
      <c r="SHT9" s="24"/>
      <c r="SHU9" s="24"/>
      <c r="SHV9" s="24"/>
      <c r="SHW9" s="24"/>
      <c r="SHX9" s="24"/>
      <c r="SHY9" s="24"/>
      <c r="SHZ9" s="24"/>
      <c r="SIA9" s="24"/>
      <c r="SIB9" s="24"/>
      <c r="SIC9" s="24"/>
      <c r="SID9" s="24"/>
      <c r="SIE9" s="24"/>
      <c r="SIF9" s="24"/>
      <c r="SIG9" s="24"/>
      <c r="SIH9" s="24"/>
      <c r="SII9" s="24"/>
      <c r="SIJ9" s="24"/>
      <c r="SIK9" s="24"/>
      <c r="SIL9" s="24"/>
      <c r="SIM9" s="24"/>
      <c r="SIN9" s="24"/>
      <c r="SIO9" s="24"/>
      <c r="SIP9" s="24"/>
      <c r="SIQ9" s="24"/>
      <c r="SIR9" s="24"/>
      <c r="SIS9" s="24"/>
      <c r="SIT9" s="24"/>
      <c r="SIU9" s="24"/>
      <c r="SIV9" s="24"/>
      <c r="SIW9" s="24"/>
      <c r="SIX9" s="24"/>
      <c r="SIY9" s="24"/>
      <c r="SIZ9" s="24"/>
      <c r="SJA9" s="24"/>
      <c r="SJB9" s="24"/>
      <c r="SJC9" s="24"/>
      <c r="SJD9" s="24"/>
      <c r="SJE9" s="24"/>
      <c r="SJF9" s="24"/>
      <c r="SJG9" s="24"/>
      <c r="SJH9" s="24"/>
      <c r="SJI9" s="24"/>
      <c r="SJJ9" s="24"/>
      <c r="SJK9" s="24"/>
      <c r="SJL9" s="24"/>
      <c r="SJM9" s="24"/>
      <c r="SJN9" s="24"/>
      <c r="SJO9" s="24"/>
      <c r="SJP9" s="24"/>
      <c r="SJQ9" s="24"/>
      <c r="SJR9" s="24"/>
      <c r="SJS9" s="24"/>
      <c r="SJT9" s="24"/>
      <c r="SJU9" s="24"/>
      <c r="SJV9" s="24"/>
      <c r="SJW9" s="24"/>
      <c r="SJX9" s="24"/>
      <c r="SJY9" s="24"/>
      <c r="SJZ9" s="24"/>
      <c r="SKA9" s="24"/>
      <c r="SKB9" s="24"/>
      <c r="SKC9" s="24"/>
      <c r="SKD9" s="24"/>
      <c r="SKE9" s="24"/>
      <c r="SKF9" s="24"/>
      <c r="SKG9" s="24"/>
      <c r="SKH9" s="24"/>
      <c r="SKI9" s="24"/>
      <c r="SKJ9" s="24"/>
      <c r="SKK9" s="24"/>
      <c r="SKL9" s="24"/>
      <c r="SKM9" s="24"/>
      <c r="SKN9" s="24"/>
      <c r="SKO9" s="24"/>
      <c r="SKP9" s="24"/>
      <c r="SKQ9" s="24"/>
      <c r="SKR9" s="24"/>
      <c r="SKS9" s="24"/>
      <c r="SKT9" s="24"/>
      <c r="SKU9" s="24"/>
      <c r="SKV9" s="24"/>
      <c r="SKW9" s="24"/>
      <c r="SKX9" s="24"/>
      <c r="SKY9" s="24"/>
      <c r="SKZ9" s="24"/>
      <c r="SLA9" s="24"/>
      <c r="SLB9" s="24"/>
      <c r="SLC9" s="24"/>
      <c r="SLD9" s="24"/>
      <c r="SLE9" s="24"/>
      <c r="SLF9" s="24"/>
      <c r="SLG9" s="24"/>
      <c r="SLH9" s="24"/>
      <c r="SLI9" s="24"/>
      <c r="SLJ9" s="24"/>
      <c r="SLK9" s="24"/>
      <c r="SLL9" s="24"/>
      <c r="SLM9" s="24"/>
      <c r="SLN9" s="24"/>
      <c r="SLO9" s="24"/>
      <c r="SLP9" s="24"/>
      <c r="SLQ9" s="24"/>
      <c r="SLR9" s="24"/>
      <c r="SLS9" s="24"/>
      <c r="SLT9" s="24"/>
      <c r="SLU9" s="24"/>
      <c r="SLV9" s="24"/>
      <c r="SLW9" s="24"/>
      <c r="SLX9" s="24"/>
      <c r="SLY9" s="24"/>
      <c r="SLZ9" s="24"/>
      <c r="SMA9" s="24"/>
      <c r="SMB9" s="24"/>
      <c r="SMC9" s="24"/>
      <c r="SMD9" s="24"/>
      <c r="SME9" s="24"/>
      <c r="SMF9" s="24"/>
      <c r="SMG9" s="24"/>
      <c r="SMH9" s="24"/>
      <c r="SMI9" s="24"/>
      <c r="SMJ9" s="24"/>
      <c r="SMK9" s="24"/>
      <c r="SML9" s="24"/>
      <c r="SMM9" s="24"/>
      <c r="SMN9" s="24"/>
      <c r="SMO9" s="24"/>
      <c r="SMP9" s="24"/>
      <c r="SMQ9" s="24"/>
      <c r="SMR9" s="24"/>
      <c r="SMS9" s="24"/>
      <c r="SMT9" s="24"/>
      <c r="SMU9" s="24"/>
      <c r="SMV9" s="24"/>
      <c r="SMW9" s="24"/>
      <c r="SMX9" s="24"/>
      <c r="SMY9" s="24"/>
      <c r="SMZ9" s="24"/>
      <c r="SNA9" s="24"/>
      <c r="SNB9" s="24"/>
      <c r="SNC9" s="24"/>
      <c r="SND9" s="24"/>
      <c r="SNE9" s="24"/>
      <c r="SNF9" s="24"/>
      <c r="SNG9" s="24"/>
      <c r="SNH9" s="24"/>
      <c r="SNI9" s="24"/>
      <c r="SNJ9" s="24"/>
      <c r="SNK9" s="24"/>
      <c r="SNL9" s="24"/>
      <c r="SNM9" s="24"/>
      <c r="SNN9" s="24"/>
      <c r="SNO9" s="24"/>
      <c r="SNP9" s="24"/>
      <c r="SNQ9" s="24"/>
      <c r="SNR9" s="24"/>
      <c r="SNS9" s="24"/>
      <c r="SNT9" s="24"/>
      <c r="SNU9" s="24"/>
      <c r="SNV9" s="24"/>
      <c r="SNW9" s="24"/>
      <c r="SNX9" s="24"/>
      <c r="SNY9" s="24"/>
      <c r="SNZ9" s="24"/>
      <c r="SOA9" s="24"/>
      <c r="SOB9" s="24"/>
      <c r="SOC9" s="24"/>
      <c r="SOD9" s="24"/>
      <c r="SOE9" s="24"/>
      <c r="SOF9" s="24"/>
      <c r="SOG9" s="24"/>
      <c r="SOH9" s="24"/>
      <c r="SOI9" s="24"/>
      <c r="SOJ9" s="24"/>
      <c r="SOK9" s="24"/>
      <c r="SOL9" s="24"/>
      <c r="SOM9" s="24"/>
      <c r="SON9" s="24"/>
      <c r="SOO9" s="24"/>
      <c r="SOP9" s="24"/>
      <c r="SOQ9" s="24"/>
      <c r="SOR9" s="24"/>
      <c r="SOS9" s="24"/>
      <c r="SOT9" s="24"/>
      <c r="SOU9" s="24"/>
      <c r="SOV9" s="24"/>
      <c r="SOW9" s="24"/>
      <c r="SOX9" s="24"/>
      <c r="SOY9" s="24"/>
      <c r="SOZ9" s="24"/>
      <c r="SPA9" s="24"/>
      <c r="SPB9" s="24"/>
      <c r="SPC9" s="24"/>
      <c r="SPD9" s="24"/>
      <c r="SPE9" s="24"/>
      <c r="SPF9" s="24"/>
      <c r="SPG9" s="24"/>
      <c r="SPH9" s="24"/>
      <c r="SPI9" s="24"/>
      <c r="SPJ9" s="24"/>
      <c r="SPK9" s="24"/>
      <c r="SPL9" s="24"/>
      <c r="SPM9" s="24"/>
      <c r="SPN9" s="24"/>
      <c r="SPO9" s="24"/>
      <c r="SPP9" s="24"/>
      <c r="SPQ9" s="24"/>
      <c r="SPR9" s="24"/>
      <c r="SPS9" s="24"/>
      <c r="SPT9" s="24"/>
      <c r="SPU9" s="24"/>
      <c r="SPV9" s="24"/>
      <c r="SPW9" s="24"/>
      <c r="SPX9" s="24"/>
      <c r="SPY9" s="24"/>
      <c r="SPZ9" s="24"/>
      <c r="SQA9" s="24"/>
      <c r="SQB9" s="24"/>
      <c r="SQC9" s="24"/>
      <c r="SQD9" s="24"/>
      <c r="SQE9" s="24"/>
      <c r="SQF9" s="24"/>
      <c r="SQG9" s="24"/>
      <c r="SQH9" s="24"/>
      <c r="SQI9" s="24"/>
      <c r="SQJ9" s="24"/>
      <c r="SQK9" s="24"/>
      <c r="SQL9" s="24"/>
      <c r="SQM9" s="24"/>
      <c r="SQN9" s="24"/>
      <c r="SQO9" s="24"/>
      <c r="SQP9" s="24"/>
      <c r="SQQ9" s="24"/>
      <c r="SQR9" s="24"/>
      <c r="SQS9" s="24"/>
      <c r="SQT9" s="24"/>
      <c r="SQU9" s="24"/>
      <c r="SQV9" s="24"/>
      <c r="SQW9" s="24"/>
      <c r="SQX9" s="24"/>
      <c r="SQY9" s="24"/>
      <c r="SQZ9" s="24"/>
      <c r="SRA9" s="24"/>
      <c r="SRB9" s="24"/>
      <c r="SRC9" s="24"/>
      <c r="SRD9" s="24"/>
      <c r="SRE9" s="24"/>
      <c r="SRF9" s="24"/>
      <c r="SRG9" s="24"/>
      <c r="SRH9" s="24"/>
      <c r="SRI9" s="24"/>
      <c r="SRJ9" s="24"/>
      <c r="SRK9" s="24"/>
      <c r="SRL9" s="24"/>
      <c r="SRM9" s="24"/>
      <c r="SRN9" s="24"/>
      <c r="SRO9" s="24"/>
      <c r="SRP9" s="24"/>
      <c r="SRQ9" s="24"/>
      <c r="SRR9" s="24"/>
      <c r="SRS9" s="24"/>
      <c r="SRT9" s="24"/>
      <c r="SRU9" s="24"/>
      <c r="SRV9" s="24"/>
      <c r="SRW9" s="24"/>
      <c r="SRX9" s="24"/>
      <c r="SRY9" s="24"/>
      <c r="SRZ9" s="24"/>
      <c r="SSA9" s="24"/>
      <c r="SSB9" s="24"/>
      <c r="SSC9" s="24"/>
      <c r="SSD9" s="24"/>
      <c r="SSE9" s="24"/>
      <c r="SSF9" s="24"/>
      <c r="SSG9" s="24"/>
      <c r="SSH9" s="24"/>
      <c r="SSI9" s="24"/>
      <c r="SSJ9" s="24"/>
      <c r="SSK9" s="24"/>
      <c r="SSL9" s="24"/>
      <c r="SSM9" s="24"/>
      <c r="SSN9" s="24"/>
      <c r="SSO9" s="24"/>
      <c r="SSP9" s="24"/>
      <c r="SSQ9" s="24"/>
      <c r="SSR9" s="24"/>
      <c r="SSS9" s="24"/>
      <c r="SST9" s="24"/>
      <c r="SSU9" s="24"/>
      <c r="SSV9" s="24"/>
      <c r="SSW9" s="24"/>
      <c r="SSX9" s="24"/>
      <c r="SSY9" s="24"/>
      <c r="SSZ9" s="24"/>
      <c r="STA9" s="24"/>
      <c r="STB9" s="24"/>
      <c r="STC9" s="24"/>
      <c r="STD9" s="24"/>
      <c r="STE9" s="24"/>
      <c r="STF9" s="24"/>
      <c r="STG9" s="24"/>
      <c r="STH9" s="24"/>
      <c r="STI9" s="24"/>
      <c r="STJ9" s="24"/>
      <c r="STK9" s="24"/>
      <c r="STL9" s="24"/>
      <c r="STM9" s="24"/>
      <c r="STN9" s="24"/>
      <c r="STO9" s="24"/>
      <c r="STP9" s="24"/>
      <c r="STQ9" s="24"/>
      <c r="STR9" s="24"/>
      <c r="STS9" s="24"/>
      <c r="STT9" s="24"/>
      <c r="STU9" s="24"/>
      <c r="STV9" s="24"/>
      <c r="STW9" s="24"/>
      <c r="STX9" s="24"/>
      <c r="STY9" s="24"/>
      <c r="STZ9" s="24"/>
      <c r="SUA9" s="24"/>
      <c r="SUB9" s="24"/>
      <c r="SUC9" s="24"/>
      <c r="SUD9" s="24"/>
      <c r="SUE9" s="24"/>
      <c r="SUF9" s="24"/>
      <c r="SUG9" s="24"/>
      <c r="SUH9" s="24"/>
      <c r="SUI9" s="24"/>
      <c r="SUJ9" s="24"/>
      <c r="SUK9" s="24"/>
      <c r="SUL9" s="24"/>
      <c r="SUM9" s="24"/>
      <c r="SUN9" s="24"/>
      <c r="SUO9" s="24"/>
      <c r="SUP9" s="24"/>
      <c r="SUQ9" s="24"/>
      <c r="SUR9" s="24"/>
      <c r="SUS9" s="24"/>
      <c r="SUT9" s="24"/>
      <c r="SUU9" s="24"/>
      <c r="SUV9" s="24"/>
      <c r="SUW9" s="24"/>
      <c r="SUX9" s="24"/>
      <c r="SUY9" s="24"/>
      <c r="SUZ9" s="24"/>
      <c r="SVA9" s="24"/>
      <c r="SVB9" s="24"/>
      <c r="SVC9" s="24"/>
      <c r="SVD9" s="24"/>
      <c r="SVE9" s="24"/>
      <c r="SVF9" s="24"/>
      <c r="SVG9" s="24"/>
      <c r="SVH9" s="24"/>
      <c r="SVI9" s="24"/>
      <c r="SVJ9" s="24"/>
      <c r="SVK9" s="24"/>
      <c r="SVL9" s="24"/>
      <c r="SVM9" s="24"/>
      <c r="SVN9" s="24"/>
      <c r="SVO9" s="24"/>
      <c r="SVP9" s="24"/>
      <c r="SVQ9" s="24"/>
      <c r="SVR9" s="24"/>
      <c r="SVS9" s="24"/>
      <c r="SVT9" s="24"/>
      <c r="SVU9" s="24"/>
      <c r="SVV9" s="24"/>
      <c r="SVW9" s="24"/>
      <c r="SVX9" s="24"/>
      <c r="SVY9" s="24"/>
      <c r="SVZ9" s="24"/>
      <c r="SWA9" s="24"/>
      <c r="SWB9" s="24"/>
      <c r="SWC9" s="24"/>
      <c r="SWD9" s="24"/>
      <c r="SWE9" s="24"/>
      <c r="SWF9" s="24"/>
      <c r="SWG9" s="24"/>
      <c r="SWH9" s="24"/>
      <c r="SWI9" s="24"/>
      <c r="SWJ9" s="24"/>
      <c r="SWK9" s="24"/>
      <c r="SWL9" s="24"/>
      <c r="SWM9" s="24"/>
      <c r="SWN9" s="24"/>
      <c r="SWO9" s="24"/>
      <c r="SWP9" s="24"/>
      <c r="SWQ9" s="24"/>
      <c r="SWR9" s="24"/>
      <c r="SWS9" s="24"/>
      <c r="SWT9" s="24"/>
      <c r="SWU9" s="24"/>
      <c r="SWV9" s="24"/>
      <c r="SWW9" s="24"/>
      <c r="SWX9" s="24"/>
      <c r="SWY9" s="24"/>
      <c r="SWZ9" s="24"/>
      <c r="SXA9" s="24"/>
      <c r="SXB9" s="24"/>
      <c r="SXC9" s="24"/>
      <c r="SXD9" s="24"/>
      <c r="SXE9" s="24"/>
      <c r="SXF9" s="24"/>
      <c r="SXG9" s="24"/>
      <c r="SXH9" s="24"/>
      <c r="SXI9" s="24"/>
      <c r="SXJ9" s="24"/>
      <c r="SXK9" s="24"/>
      <c r="SXL9" s="24"/>
      <c r="SXM9" s="24"/>
      <c r="SXN9" s="24"/>
      <c r="SXO9" s="24"/>
      <c r="SXP9" s="24"/>
      <c r="SXQ9" s="24"/>
      <c r="SXR9" s="24"/>
      <c r="SXS9" s="24"/>
      <c r="SXT9" s="24"/>
      <c r="SXU9" s="24"/>
      <c r="SXV9" s="24"/>
      <c r="SXW9" s="24"/>
      <c r="SXX9" s="24"/>
      <c r="SXY9" s="24"/>
      <c r="SXZ9" s="24"/>
      <c r="SYA9" s="24"/>
      <c r="SYB9" s="24"/>
      <c r="SYC9" s="24"/>
      <c r="SYD9" s="24"/>
      <c r="SYE9" s="24"/>
      <c r="SYF9" s="24"/>
      <c r="SYG9" s="24"/>
      <c r="SYH9" s="24"/>
      <c r="SYI9" s="24"/>
      <c r="SYJ9" s="24"/>
      <c r="SYK9" s="24"/>
      <c r="SYL9" s="24"/>
      <c r="SYM9" s="24"/>
      <c r="SYN9" s="24"/>
      <c r="SYO9" s="24"/>
      <c r="SYP9" s="24"/>
      <c r="SYQ9" s="24"/>
      <c r="SYR9" s="24"/>
      <c r="SYS9" s="24"/>
      <c r="SYT9" s="24"/>
      <c r="SYU9" s="24"/>
      <c r="SYV9" s="24"/>
      <c r="SYW9" s="24"/>
      <c r="SYX9" s="24"/>
      <c r="SYY9" s="24"/>
      <c r="SYZ9" s="24"/>
      <c r="SZA9" s="24"/>
      <c r="SZB9" s="24"/>
      <c r="SZC9" s="24"/>
      <c r="SZD9" s="24"/>
      <c r="SZE9" s="24"/>
      <c r="SZF9" s="24"/>
      <c r="SZG9" s="24"/>
      <c r="SZH9" s="24"/>
      <c r="SZI9" s="24"/>
      <c r="SZJ9" s="24"/>
      <c r="SZK9" s="24"/>
      <c r="SZL9" s="24"/>
      <c r="SZM9" s="24"/>
      <c r="SZN9" s="24"/>
      <c r="SZO9" s="24"/>
      <c r="SZP9" s="24"/>
      <c r="SZQ9" s="24"/>
      <c r="SZR9" s="24"/>
      <c r="SZS9" s="24"/>
      <c r="SZT9" s="24"/>
      <c r="SZU9" s="24"/>
      <c r="SZV9" s="24"/>
      <c r="SZW9" s="24"/>
      <c r="SZX9" s="24"/>
      <c r="SZY9" s="24"/>
      <c r="SZZ9" s="24"/>
      <c r="TAA9" s="24"/>
      <c r="TAB9" s="24"/>
      <c r="TAC9" s="24"/>
      <c r="TAD9" s="24"/>
      <c r="TAE9" s="24"/>
      <c r="TAF9" s="24"/>
      <c r="TAG9" s="24"/>
      <c r="TAH9" s="24"/>
      <c r="TAI9" s="24"/>
      <c r="TAJ9" s="24"/>
      <c r="TAK9" s="24"/>
      <c r="TAL9" s="24"/>
      <c r="TAM9" s="24"/>
      <c r="TAN9" s="24"/>
      <c r="TAO9" s="24"/>
      <c r="TAP9" s="24"/>
      <c r="TAQ9" s="24"/>
      <c r="TAR9" s="24"/>
      <c r="TAS9" s="24"/>
      <c r="TAT9" s="24"/>
      <c r="TAU9" s="24"/>
      <c r="TAV9" s="24"/>
      <c r="TAW9" s="24"/>
      <c r="TAX9" s="24"/>
      <c r="TAY9" s="24"/>
      <c r="TAZ9" s="24"/>
      <c r="TBA9" s="24"/>
      <c r="TBB9" s="24"/>
      <c r="TBC9" s="24"/>
      <c r="TBD9" s="24"/>
      <c r="TBE9" s="24"/>
      <c r="TBF9" s="24"/>
      <c r="TBG9" s="24"/>
      <c r="TBH9" s="24"/>
      <c r="TBI9" s="24"/>
      <c r="TBJ9" s="24"/>
      <c r="TBK9" s="24"/>
      <c r="TBL9" s="24"/>
      <c r="TBM9" s="24"/>
      <c r="TBN9" s="24"/>
      <c r="TBO9" s="24"/>
      <c r="TBP9" s="24"/>
      <c r="TBQ9" s="24"/>
      <c r="TBR9" s="24"/>
      <c r="TBS9" s="24"/>
      <c r="TBT9" s="24"/>
      <c r="TBU9" s="24"/>
      <c r="TBV9" s="24"/>
      <c r="TBW9" s="24"/>
      <c r="TBX9" s="24"/>
      <c r="TBY9" s="24"/>
      <c r="TBZ9" s="24"/>
      <c r="TCA9" s="24"/>
      <c r="TCB9" s="24"/>
      <c r="TCC9" s="24"/>
      <c r="TCD9" s="24"/>
      <c r="TCE9" s="24"/>
      <c r="TCF9" s="24"/>
      <c r="TCG9" s="24"/>
      <c r="TCH9" s="24"/>
      <c r="TCI9" s="24"/>
      <c r="TCJ9" s="24"/>
      <c r="TCK9" s="24"/>
      <c r="TCL9" s="24"/>
      <c r="TCM9" s="24"/>
      <c r="TCN9" s="24"/>
      <c r="TCO9" s="24"/>
      <c r="TCP9" s="24"/>
      <c r="TCQ9" s="24"/>
      <c r="TCR9" s="24"/>
      <c r="TCS9" s="24"/>
      <c r="TCT9" s="24"/>
      <c r="TCU9" s="24"/>
      <c r="TCV9" s="24"/>
      <c r="TCW9" s="24"/>
      <c r="TCX9" s="24"/>
      <c r="TCY9" s="24"/>
      <c r="TCZ9" s="24"/>
      <c r="TDA9" s="24"/>
      <c r="TDB9" s="24"/>
      <c r="TDC9" s="24"/>
      <c r="TDD9" s="24"/>
      <c r="TDE9" s="24"/>
      <c r="TDF9" s="24"/>
      <c r="TDG9" s="24"/>
      <c r="TDH9" s="24"/>
      <c r="TDI9" s="24"/>
      <c r="TDJ9" s="24"/>
      <c r="TDK9" s="24"/>
      <c r="TDL9" s="24"/>
      <c r="TDM9" s="24"/>
      <c r="TDN9" s="24"/>
      <c r="TDO9" s="24"/>
      <c r="TDP9" s="24"/>
      <c r="TDQ9" s="24"/>
      <c r="TDR9" s="24"/>
      <c r="TDS9" s="24"/>
      <c r="TDT9" s="24"/>
      <c r="TDU9" s="24"/>
      <c r="TDV9" s="24"/>
      <c r="TDW9" s="24"/>
      <c r="TDX9" s="24"/>
      <c r="TDY9" s="24"/>
      <c r="TDZ9" s="24"/>
      <c r="TEA9" s="24"/>
      <c r="TEB9" s="24"/>
      <c r="TEC9" s="24"/>
      <c r="TED9" s="24"/>
      <c r="TEE9" s="24"/>
      <c r="TEF9" s="24"/>
      <c r="TEG9" s="24"/>
      <c r="TEH9" s="24"/>
      <c r="TEI9" s="24"/>
      <c r="TEJ9" s="24"/>
      <c r="TEK9" s="24"/>
      <c r="TEL9" s="24"/>
      <c r="TEM9" s="24"/>
      <c r="TEN9" s="24"/>
      <c r="TEO9" s="24"/>
      <c r="TEP9" s="24"/>
      <c r="TEQ9" s="24"/>
      <c r="TER9" s="24"/>
      <c r="TES9" s="24"/>
      <c r="TET9" s="24"/>
      <c r="TEU9" s="24"/>
      <c r="TEV9" s="24"/>
      <c r="TEW9" s="24"/>
      <c r="TEX9" s="24"/>
      <c r="TEY9" s="24"/>
      <c r="TEZ9" s="24"/>
      <c r="TFA9" s="24"/>
      <c r="TFB9" s="24"/>
      <c r="TFC9" s="24"/>
      <c r="TFD9" s="24"/>
      <c r="TFE9" s="24"/>
      <c r="TFF9" s="24"/>
      <c r="TFG9" s="24"/>
      <c r="TFH9" s="24"/>
      <c r="TFI9" s="24"/>
      <c r="TFJ9" s="24"/>
      <c r="TFK9" s="24"/>
      <c r="TFL9" s="24"/>
      <c r="TFM9" s="24"/>
      <c r="TFN9" s="24"/>
      <c r="TFO9" s="24"/>
      <c r="TFP9" s="24"/>
      <c r="TFQ9" s="24"/>
      <c r="TFR9" s="24"/>
      <c r="TFS9" s="24"/>
      <c r="TFT9" s="24"/>
      <c r="TFU9" s="24"/>
      <c r="TFV9" s="24"/>
      <c r="TFW9" s="24"/>
      <c r="TFX9" s="24"/>
      <c r="TFY9" s="24"/>
      <c r="TFZ9" s="24"/>
      <c r="TGA9" s="24"/>
      <c r="TGB9" s="24"/>
      <c r="TGC9" s="24"/>
      <c r="TGD9" s="24"/>
      <c r="TGE9" s="24"/>
      <c r="TGF9" s="24"/>
      <c r="TGG9" s="24"/>
      <c r="TGH9" s="24"/>
      <c r="TGI9" s="24"/>
      <c r="TGJ9" s="24"/>
      <c r="TGK9" s="24"/>
      <c r="TGL9" s="24"/>
      <c r="TGM9" s="24"/>
      <c r="TGN9" s="24"/>
      <c r="TGO9" s="24"/>
      <c r="TGP9" s="24"/>
      <c r="TGQ9" s="24"/>
      <c r="TGR9" s="24"/>
      <c r="TGS9" s="24"/>
      <c r="TGT9" s="24"/>
      <c r="TGU9" s="24"/>
      <c r="TGV9" s="24"/>
      <c r="TGW9" s="24"/>
      <c r="TGX9" s="24"/>
      <c r="TGY9" s="24"/>
      <c r="TGZ9" s="24"/>
      <c r="THA9" s="24"/>
      <c r="THB9" s="24"/>
      <c r="THC9" s="24"/>
      <c r="THD9" s="24"/>
      <c r="THE9" s="24"/>
      <c r="THF9" s="24"/>
      <c r="THG9" s="24"/>
      <c r="THH9" s="24"/>
      <c r="THI9" s="24"/>
      <c r="THJ9" s="24"/>
      <c r="THK9" s="24"/>
      <c r="THL9" s="24"/>
      <c r="THM9" s="24"/>
      <c r="THN9" s="24"/>
      <c r="THO9" s="24"/>
      <c r="THP9" s="24"/>
      <c r="THQ9" s="24"/>
      <c r="THR9" s="24"/>
      <c r="THS9" s="24"/>
      <c r="THT9" s="24"/>
      <c r="THU9" s="24"/>
      <c r="THV9" s="24"/>
      <c r="THW9" s="24"/>
      <c r="THX9" s="24"/>
      <c r="THY9" s="24"/>
      <c r="THZ9" s="24"/>
      <c r="TIA9" s="24"/>
      <c r="TIB9" s="24"/>
      <c r="TIC9" s="24"/>
      <c r="TID9" s="24"/>
      <c r="TIE9" s="24"/>
      <c r="TIF9" s="24"/>
      <c r="TIG9" s="24"/>
      <c r="TIH9" s="24"/>
      <c r="TII9" s="24"/>
      <c r="TIJ9" s="24"/>
      <c r="TIK9" s="24"/>
      <c r="TIL9" s="24"/>
      <c r="TIM9" s="24"/>
      <c r="TIN9" s="24"/>
      <c r="TIO9" s="24"/>
      <c r="TIP9" s="24"/>
      <c r="TIQ9" s="24"/>
      <c r="TIR9" s="24"/>
      <c r="TIS9" s="24"/>
      <c r="TIT9" s="24"/>
      <c r="TIU9" s="24"/>
      <c r="TIV9" s="24"/>
      <c r="TIW9" s="24"/>
      <c r="TIX9" s="24"/>
      <c r="TIY9" s="24"/>
      <c r="TIZ9" s="24"/>
      <c r="TJA9" s="24"/>
      <c r="TJB9" s="24"/>
      <c r="TJC9" s="24"/>
      <c r="TJD9" s="24"/>
      <c r="TJE9" s="24"/>
      <c r="TJF9" s="24"/>
      <c r="TJG9" s="24"/>
      <c r="TJH9" s="24"/>
      <c r="TJI9" s="24"/>
      <c r="TJJ9" s="24"/>
      <c r="TJK9" s="24"/>
      <c r="TJL9" s="24"/>
      <c r="TJM9" s="24"/>
      <c r="TJN9" s="24"/>
      <c r="TJO9" s="24"/>
      <c r="TJP9" s="24"/>
      <c r="TJQ9" s="24"/>
      <c r="TJR9" s="24"/>
      <c r="TJS9" s="24"/>
      <c r="TJT9" s="24"/>
      <c r="TJU9" s="24"/>
      <c r="TJV9" s="24"/>
      <c r="TJW9" s="24"/>
      <c r="TJX9" s="24"/>
      <c r="TJY9" s="24"/>
      <c r="TJZ9" s="24"/>
      <c r="TKA9" s="24"/>
      <c r="TKB9" s="24"/>
      <c r="TKC9" s="24"/>
      <c r="TKD9" s="24"/>
      <c r="TKE9" s="24"/>
      <c r="TKF9" s="24"/>
      <c r="TKG9" s="24"/>
      <c r="TKH9" s="24"/>
      <c r="TKI9" s="24"/>
      <c r="TKJ9" s="24"/>
      <c r="TKK9" s="24"/>
      <c r="TKL9" s="24"/>
      <c r="TKM9" s="24"/>
      <c r="TKN9" s="24"/>
      <c r="TKO9" s="24"/>
      <c r="TKP9" s="24"/>
      <c r="TKQ9" s="24"/>
      <c r="TKR9" s="24"/>
      <c r="TKS9" s="24"/>
      <c r="TKT9" s="24"/>
      <c r="TKU9" s="24"/>
      <c r="TKV9" s="24"/>
      <c r="TKW9" s="24"/>
      <c r="TKX9" s="24"/>
      <c r="TKY9" s="24"/>
      <c r="TKZ9" s="24"/>
      <c r="TLA9" s="24"/>
      <c r="TLB9" s="24"/>
      <c r="TLC9" s="24"/>
      <c r="TLD9" s="24"/>
      <c r="TLE9" s="24"/>
      <c r="TLF9" s="24"/>
      <c r="TLG9" s="24"/>
      <c r="TLH9" s="24"/>
      <c r="TLI9" s="24"/>
      <c r="TLJ9" s="24"/>
      <c r="TLK9" s="24"/>
      <c r="TLL9" s="24"/>
      <c r="TLM9" s="24"/>
      <c r="TLN9" s="24"/>
      <c r="TLO9" s="24"/>
      <c r="TLP9" s="24"/>
      <c r="TLQ9" s="24"/>
      <c r="TLR9" s="24"/>
      <c r="TLS9" s="24"/>
      <c r="TLT9" s="24"/>
      <c r="TLU9" s="24"/>
      <c r="TLV9" s="24"/>
      <c r="TLW9" s="24"/>
      <c r="TLX9" s="24"/>
      <c r="TLY9" s="24"/>
      <c r="TLZ9" s="24"/>
      <c r="TMA9" s="24"/>
      <c r="TMB9" s="24"/>
      <c r="TMC9" s="24"/>
      <c r="TMD9" s="24"/>
      <c r="TME9" s="24"/>
      <c r="TMF9" s="24"/>
      <c r="TMG9" s="24"/>
      <c r="TMH9" s="24"/>
      <c r="TMI9" s="24"/>
      <c r="TMJ9" s="24"/>
      <c r="TMK9" s="24"/>
      <c r="TML9" s="24"/>
      <c r="TMM9" s="24"/>
      <c r="TMN9" s="24"/>
      <c r="TMO9" s="24"/>
      <c r="TMP9" s="24"/>
      <c r="TMQ9" s="24"/>
      <c r="TMR9" s="24"/>
      <c r="TMS9" s="24"/>
      <c r="TMT9" s="24"/>
      <c r="TMU9" s="24"/>
      <c r="TMV9" s="24"/>
      <c r="TMW9" s="24"/>
      <c r="TMX9" s="24"/>
      <c r="TMY9" s="24"/>
      <c r="TMZ9" s="24"/>
      <c r="TNA9" s="24"/>
      <c r="TNB9" s="24"/>
      <c r="TNC9" s="24"/>
      <c r="TND9" s="24"/>
      <c r="TNE9" s="24"/>
      <c r="TNF9" s="24"/>
      <c r="TNG9" s="24"/>
      <c r="TNH9" s="24"/>
      <c r="TNI9" s="24"/>
      <c r="TNJ9" s="24"/>
      <c r="TNK9" s="24"/>
      <c r="TNL9" s="24"/>
      <c r="TNM9" s="24"/>
      <c r="TNN9" s="24"/>
      <c r="TNO9" s="24"/>
      <c r="TNP9" s="24"/>
      <c r="TNQ9" s="24"/>
      <c r="TNR9" s="24"/>
      <c r="TNS9" s="24"/>
      <c r="TNT9" s="24"/>
      <c r="TNU9" s="24"/>
      <c r="TNV9" s="24"/>
      <c r="TNW9" s="24"/>
      <c r="TNX9" s="24"/>
      <c r="TNY9" s="24"/>
      <c r="TNZ9" s="24"/>
      <c r="TOA9" s="24"/>
      <c r="TOB9" s="24"/>
      <c r="TOC9" s="24"/>
      <c r="TOD9" s="24"/>
      <c r="TOE9" s="24"/>
      <c r="TOF9" s="24"/>
      <c r="TOG9" s="24"/>
      <c r="TOH9" s="24"/>
      <c r="TOI9" s="24"/>
      <c r="TOJ9" s="24"/>
      <c r="TOK9" s="24"/>
      <c r="TOL9" s="24"/>
      <c r="TOM9" s="24"/>
      <c r="TON9" s="24"/>
      <c r="TOO9" s="24"/>
      <c r="TOP9" s="24"/>
      <c r="TOQ9" s="24"/>
      <c r="TOR9" s="24"/>
      <c r="TOS9" s="24"/>
      <c r="TOT9" s="24"/>
      <c r="TOU9" s="24"/>
      <c r="TOV9" s="24"/>
      <c r="TOW9" s="24"/>
      <c r="TOX9" s="24"/>
      <c r="TOY9" s="24"/>
      <c r="TOZ9" s="24"/>
      <c r="TPA9" s="24"/>
      <c r="TPB9" s="24"/>
      <c r="TPC9" s="24"/>
      <c r="TPD9" s="24"/>
      <c r="TPE9" s="24"/>
      <c r="TPF9" s="24"/>
      <c r="TPG9" s="24"/>
      <c r="TPH9" s="24"/>
      <c r="TPI9" s="24"/>
      <c r="TPJ9" s="24"/>
      <c r="TPK9" s="24"/>
      <c r="TPL9" s="24"/>
      <c r="TPM9" s="24"/>
      <c r="TPN9" s="24"/>
      <c r="TPO9" s="24"/>
      <c r="TPP9" s="24"/>
      <c r="TPQ9" s="24"/>
      <c r="TPR9" s="24"/>
      <c r="TPS9" s="24"/>
      <c r="TPT9" s="24"/>
      <c r="TPU9" s="24"/>
      <c r="TPV9" s="24"/>
      <c r="TPW9" s="24"/>
      <c r="TPX9" s="24"/>
      <c r="TPY9" s="24"/>
      <c r="TPZ9" s="24"/>
      <c r="TQA9" s="24"/>
      <c r="TQB9" s="24"/>
      <c r="TQC9" s="24"/>
      <c r="TQD9" s="24"/>
      <c r="TQE9" s="24"/>
      <c r="TQF9" s="24"/>
      <c r="TQG9" s="24"/>
      <c r="TQH9" s="24"/>
      <c r="TQI9" s="24"/>
      <c r="TQJ9" s="24"/>
      <c r="TQK9" s="24"/>
      <c r="TQL9" s="24"/>
      <c r="TQM9" s="24"/>
      <c r="TQN9" s="24"/>
      <c r="TQO9" s="24"/>
      <c r="TQP9" s="24"/>
      <c r="TQQ9" s="24"/>
      <c r="TQR9" s="24"/>
      <c r="TQS9" s="24"/>
      <c r="TQT9" s="24"/>
      <c r="TQU9" s="24"/>
      <c r="TQV9" s="24"/>
      <c r="TQW9" s="24"/>
      <c r="TQX9" s="24"/>
      <c r="TQY9" s="24"/>
      <c r="TQZ9" s="24"/>
      <c r="TRA9" s="24"/>
      <c r="TRB9" s="24"/>
      <c r="TRC9" s="24"/>
      <c r="TRD9" s="24"/>
      <c r="TRE9" s="24"/>
      <c r="TRF9" s="24"/>
      <c r="TRG9" s="24"/>
      <c r="TRH9" s="24"/>
      <c r="TRI9" s="24"/>
      <c r="TRJ9" s="24"/>
      <c r="TRK9" s="24"/>
      <c r="TRL9" s="24"/>
      <c r="TRM9" s="24"/>
      <c r="TRN9" s="24"/>
      <c r="TRO9" s="24"/>
      <c r="TRP9" s="24"/>
      <c r="TRQ9" s="24"/>
      <c r="TRR9" s="24"/>
      <c r="TRS9" s="24"/>
      <c r="TRT9" s="24"/>
      <c r="TRU9" s="24"/>
      <c r="TRV9" s="24"/>
      <c r="TRW9" s="24"/>
      <c r="TRX9" s="24"/>
      <c r="TRY9" s="24"/>
      <c r="TRZ9" s="24"/>
      <c r="TSA9" s="24"/>
      <c r="TSB9" s="24"/>
      <c r="TSC9" s="24"/>
      <c r="TSD9" s="24"/>
      <c r="TSE9" s="24"/>
      <c r="TSF9" s="24"/>
      <c r="TSG9" s="24"/>
      <c r="TSH9" s="24"/>
      <c r="TSI9" s="24"/>
      <c r="TSJ9" s="24"/>
      <c r="TSK9" s="24"/>
      <c r="TSL9" s="24"/>
      <c r="TSM9" s="24"/>
      <c r="TSN9" s="24"/>
      <c r="TSO9" s="24"/>
      <c r="TSP9" s="24"/>
      <c r="TSQ9" s="24"/>
      <c r="TSR9" s="24"/>
      <c r="TSS9" s="24"/>
      <c r="TST9" s="24"/>
      <c r="TSU9" s="24"/>
      <c r="TSV9" s="24"/>
      <c r="TSW9" s="24"/>
      <c r="TSX9" s="24"/>
      <c r="TSY9" s="24"/>
      <c r="TSZ9" s="24"/>
      <c r="TTA9" s="24"/>
      <c r="TTB9" s="24"/>
      <c r="TTC9" s="24"/>
      <c r="TTD9" s="24"/>
      <c r="TTE9" s="24"/>
      <c r="TTF9" s="24"/>
      <c r="TTG9" s="24"/>
      <c r="TTH9" s="24"/>
      <c r="TTI9" s="24"/>
      <c r="TTJ9" s="24"/>
      <c r="TTK9" s="24"/>
      <c r="TTL9" s="24"/>
      <c r="TTM9" s="24"/>
      <c r="TTN9" s="24"/>
      <c r="TTO9" s="24"/>
      <c r="TTP9" s="24"/>
      <c r="TTQ9" s="24"/>
      <c r="TTR9" s="24"/>
      <c r="TTS9" s="24"/>
      <c r="TTT9" s="24"/>
      <c r="TTU9" s="24"/>
      <c r="TTV9" s="24"/>
      <c r="TTW9" s="24"/>
      <c r="TTX9" s="24"/>
      <c r="TTY9" s="24"/>
      <c r="TTZ9" s="24"/>
      <c r="TUA9" s="24"/>
      <c r="TUB9" s="24"/>
      <c r="TUC9" s="24"/>
      <c r="TUD9" s="24"/>
      <c r="TUE9" s="24"/>
      <c r="TUF9" s="24"/>
      <c r="TUG9" s="24"/>
      <c r="TUH9" s="24"/>
      <c r="TUI9" s="24"/>
      <c r="TUJ9" s="24"/>
      <c r="TUK9" s="24"/>
      <c r="TUL9" s="24"/>
      <c r="TUM9" s="24"/>
      <c r="TUN9" s="24"/>
      <c r="TUO9" s="24"/>
      <c r="TUP9" s="24"/>
      <c r="TUQ9" s="24"/>
      <c r="TUR9" s="24"/>
      <c r="TUS9" s="24"/>
      <c r="TUT9" s="24"/>
      <c r="TUU9" s="24"/>
      <c r="TUV9" s="24"/>
      <c r="TUW9" s="24"/>
      <c r="TUX9" s="24"/>
      <c r="TUY9" s="24"/>
      <c r="TUZ9" s="24"/>
      <c r="TVA9" s="24"/>
      <c r="TVB9" s="24"/>
      <c r="TVC9" s="24"/>
      <c r="TVD9" s="24"/>
      <c r="TVE9" s="24"/>
      <c r="TVF9" s="24"/>
      <c r="TVG9" s="24"/>
      <c r="TVH9" s="24"/>
      <c r="TVI9" s="24"/>
      <c r="TVJ9" s="24"/>
      <c r="TVK9" s="24"/>
      <c r="TVL9" s="24"/>
      <c r="TVM9" s="24"/>
      <c r="TVN9" s="24"/>
      <c r="TVO9" s="24"/>
      <c r="TVP9" s="24"/>
      <c r="TVQ9" s="24"/>
      <c r="TVR9" s="24"/>
      <c r="TVS9" s="24"/>
      <c r="TVT9" s="24"/>
      <c r="TVU9" s="24"/>
      <c r="TVV9" s="24"/>
      <c r="TVW9" s="24"/>
      <c r="TVX9" s="24"/>
      <c r="TVY9" s="24"/>
      <c r="TVZ9" s="24"/>
      <c r="TWA9" s="24"/>
      <c r="TWB9" s="24"/>
      <c r="TWC9" s="24"/>
      <c r="TWD9" s="24"/>
      <c r="TWE9" s="24"/>
      <c r="TWF9" s="24"/>
      <c r="TWG9" s="24"/>
      <c r="TWH9" s="24"/>
      <c r="TWI9" s="24"/>
      <c r="TWJ9" s="24"/>
      <c r="TWK9" s="24"/>
      <c r="TWL9" s="24"/>
      <c r="TWM9" s="24"/>
      <c r="TWN9" s="24"/>
      <c r="TWO9" s="24"/>
      <c r="TWP9" s="24"/>
      <c r="TWQ9" s="24"/>
      <c r="TWR9" s="24"/>
      <c r="TWS9" s="24"/>
      <c r="TWT9" s="24"/>
      <c r="TWU9" s="24"/>
      <c r="TWV9" s="24"/>
      <c r="TWW9" s="24"/>
      <c r="TWX9" s="24"/>
      <c r="TWY9" s="24"/>
      <c r="TWZ9" s="24"/>
      <c r="TXA9" s="24"/>
      <c r="TXB9" s="24"/>
      <c r="TXC9" s="24"/>
      <c r="TXD9" s="24"/>
      <c r="TXE9" s="24"/>
      <c r="TXF9" s="24"/>
      <c r="TXG9" s="24"/>
      <c r="TXH9" s="24"/>
      <c r="TXI9" s="24"/>
      <c r="TXJ9" s="24"/>
      <c r="TXK9" s="24"/>
      <c r="TXL9" s="24"/>
      <c r="TXM9" s="24"/>
      <c r="TXN9" s="24"/>
      <c r="TXO9" s="24"/>
      <c r="TXP9" s="24"/>
      <c r="TXQ9" s="24"/>
      <c r="TXR9" s="24"/>
      <c r="TXS9" s="24"/>
      <c r="TXT9" s="24"/>
      <c r="TXU9" s="24"/>
      <c r="TXV9" s="24"/>
      <c r="TXW9" s="24"/>
      <c r="TXX9" s="24"/>
      <c r="TXY9" s="24"/>
      <c r="TXZ9" s="24"/>
      <c r="TYA9" s="24"/>
      <c r="TYB9" s="24"/>
      <c r="TYC9" s="24"/>
      <c r="TYD9" s="24"/>
      <c r="TYE9" s="24"/>
      <c r="TYF9" s="24"/>
      <c r="TYG9" s="24"/>
      <c r="TYH9" s="24"/>
      <c r="TYI9" s="24"/>
      <c r="TYJ9" s="24"/>
      <c r="TYK9" s="24"/>
      <c r="TYL9" s="24"/>
      <c r="TYM9" s="24"/>
      <c r="TYN9" s="24"/>
      <c r="TYO9" s="24"/>
      <c r="TYP9" s="24"/>
      <c r="TYQ9" s="24"/>
      <c r="TYR9" s="24"/>
      <c r="TYS9" s="24"/>
      <c r="TYT9" s="24"/>
      <c r="TYU9" s="24"/>
      <c r="TYV9" s="24"/>
      <c r="TYW9" s="24"/>
      <c r="TYX9" s="24"/>
      <c r="TYY9" s="24"/>
      <c r="TYZ9" s="24"/>
      <c r="TZA9" s="24"/>
      <c r="TZB9" s="24"/>
      <c r="TZC9" s="24"/>
      <c r="TZD9" s="24"/>
      <c r="TZE9" s="24"/>
      <c r="TZF9" s="24"/>
      <c r="TZG9" s="24"/>
      <c r="TZH9" s="24"/>
      <c r="TZI9" s="24"/>
      <c r="TZJ9" s="24"/>
      <c r="TZK9" s="24"/>
      <c r="TZL9" s="24"/>
      <c r="TZM9" s="24"/>
      <c r="TZN9" s="24"/>
      <c r="TZO9" s="24"/>
      <c r="TZP9" s="24"/>
      <c r="TZQ9" s="24"/>
      <c r="TZR9" s="24"/>
      <c r="TZS9" s="24"/>
      <c r="TZT9" s="24"/>
      <c r="TZU9" s="24"/>
      <c r="TZV9" s="24"/>
      <c r="TZW9" s="24"/>
      <c r="TZX9" s="24"/>
      <c r="TZY9" s="24"/>
      <c r="TZZ9" s="24"/>
      <c r="UAA9" s="24"/>
      <c r="UAB9" s="24"/>
      <c r="UAC9" s="24"/>
      <c r="UAD9" s="24"/>
      <c r="UAE9" s="24"/>
      <c r="UAF9" s="24"/>
      <c r="UAG9" s="24"/>
      <c r="UAH9" s="24"/>
      <c r="UAI9" s="24"/>
      <c r="UAJ9" s="24"/>
      <c r="UAK9" s="24"/>
      <c r="UAL9" s="24"/>
      <c r="UAM9" s="24"/>
      <c r="UAN9" s="24"/>
      <c r="UAO9" s="24"/>
      <c r="UAP9" s="24"/>
      <c r="UAQ9" s="24"/>
      <c r="UAR9" s="24"/>
      <c r="UAS9" s="24"/>
      <c r="UAT9" s="24"/>
      <c r="UAU9" s="24"/>
      <c r="UAV9" s="24"/>
      <c r="UAW9" s="24"/>
      <c r="UAX9" s="24"/>
      <c r="UAY9" s="24"/>
      <c r="UAZ9" s="24"/>
      <c r="UBA9" s="24"/>
      <c r="UBB9" s="24"/>
      <c r="UBC9" s="24"/>
      <c r="UBD9" s="24"/>
      <c r="UBE9" s="24"/>
      <c r="UBF9" s="24"/>
      <c r="UBG9" s="24"/>
      <c r="UBH9" s="24"/>
      <c r="UBI9" s="24"/>
      <c r="UBJ9" s="24"/>
      <c r="UBK9" s="24"/>
      <c r="UBL9" s="24"/>
      <c r="UBM9" s="24"/>
      <c r="UBN9" s="24"/>
      <c r="UBO9" s="24"/>
      <c r="UBP9" s="24"/>
      <c r="UBQ9" s="24"/>
      <c r="UBR9" s="24"/>
      <c r="UBS9" s="24"/>
      <c r="UBT9" s="24"/>
      <c r="UBU9" s="24"/>
      <c r="UBV9" s="24"/>
      <c r="UBW9" s="24"/>
      <c r="UBX9" s="24"/>
      <c r="UBY9" s="24"/>
      <c r="UBZ9" s="24"/>
      <c r="UCA9" s="24"/>
      <c r="UCB9" s="24"/>
      <c r="UCC9" s="24"/>
      <c r="UCD9" s="24"/>
      <c r="UCE9" s="24"/>
      <c r="UCF9" s="24"/>
      <c r="UCG9" s="24"/>
      <c r="UCH9" s="24"/>
      <c r="UCI9" s="24"/>
      <c r="UCJ9" s="24"/>
      <c r="UCK9" s="24"/>
      <c r="UCL9" s="24"/>
      <c r="UCM9" s="24"/>
      <c r="UCN9" s="24"/>
      <c r="UCO9" s="24"/>
      <c r="UCP9" s="24"/>
      <c r="UCQ9" s="24"/>
      <c r="UCR9" s="24"/>
      <c r="UCS9" s="24"/>
      <c r="UCT9" s="24"/>
      <c r="UCU9" s="24"/>
      <c r="UCV9" s="24"/>
      <c r="UCW9" s="24"/>
      <c r="UCX9" s="24"/>
      <c r="UCY9" s="24"/>
      <c r="UCZ9" s="24"/>
      <c r="UDA9" s="24"/>
      <c r="UDB9" s="24"/>
      <c r="UDC9" s="24"/>
      <c r="UDD9" s="24"/>
      <c r="UDE9" s="24"/>
      <c r="UDF9" s="24"/>
      <c r="UDG9" s="24"/>
      <c r="UDH9" s="24"/>
      <c r="UDI9" s="24"/>
      <c r="UDJ9" s="24"/>
      <c r="UDK9" s="24"/>
      <c r="UDL9" s="24"/>
      <c r="UDM9" s="24"/>
      <c r="UDN9" s="24"/>
      <c r="UDO9" s="24"/>
      <c r="UDP9" s="24"/>
      <c r="UDQ9" s="24"/>
      <c r="UDR9" s="24"/>
      <c r="UDS9" s="24"/>
      <c r="UDT9" s="24"/>
      <c r="UDU9" s="24"/>
      <c r="UDV9" s="24"/>
      <c r="UDW9" s="24"/>
      <c r="UDX9" s="24"/>
      <c r="UDY9" s="24"/>
      <c r="UDZ9" s="24"/>
      <c r="UEA9" s="24"/>
      <c r="UEB9" s="24"/>
      <c r="UEC9" s="24"/>
      <c r="UED9" s="24"/>
      <c r="UEE9" s="24"/>
      <c r="UEF9" s="24"/>
      <c r="UEG9" s="24"/>
      <c r="UEH9" s="24"/>
      <c r="UEI9" s="24"/>
      <c r="UEJ9" s="24"/>
      <c r="UEK9" s="24"/>
      <c r="UEL9" s="24"/>
      <c r="UEM9" s="24"/>
      <c r="UEN9" s="24"/>
      <c r="UEO9" s="24"/>
      <c r="UEP9" s="24"/>
      <c r="UEQ9" s="24"/>
      <c r="UER9" s="24"/>
      <c r="UES9" s="24"/>
      <c r="UET9" s="24"/>
      <c r="UEU9" s="24"/>
      <c r="UEV9" s="24"/>
      <c r="UEW9" s="24"/>
      <c r="UEX9" s="24"/>
      <c r="UEY9" s="24"/>
      <c r="UEZ9" s="24"/>
      <c r="UFA9" s="24"/>
      <c r="UFB9" s="24"/>
      <c r="UFC9" s="24"/>
      <c r="UFD9" s="24"/>
      <c r="UFE9" s="24"/>
      <c r="UFF9" s="24"/>
      <c r="UFG9" s="24"/>
      <c r="UFH9" s="24"/>
      <c r="UFI9" s="24"/>
      <c r="UFJ9" s="24"/>
      <c r="UFK9" s="24"/>
      <c r="UFL9" s="24"/>
      <c r="UFM9" s="24"/>
      <c r="UFN9" s="24"/>
      <c r="UFO9" s="24"/>
      <c r="UFP9" s="24"/>
      <c r="UFQ9" s="24"/>
      <c r="UFR9" s="24"/>
      <c r="UFS9" s="24"/>
      <c r="UFT9" s="24"/>
      <c r="UFU9" s="24"/>
      <c r="UFV9" s="24"/>
      <c r="UFW9" s="24"/>
      <c r="UFX9" s="24"/>
      <c r="UFY9" s="24"/>
      <c r="UFZ9" s="24"/>
      <c r="UGA9" s="24"/>
      <c r="UGB9" s="24"/>
      <c r="UGC9" s="24"/>
      <c r="UGD9" s="24"/>
      <c r="UGE9" s="24"/>
      <c r="UGF9" s="24"/>
      <c r="UGG9" s="24"/>
      <c r="UGH9" s="24"/>
      <c r="UGI9" s="24"/>
      <c r="UGJ9" s="24"/>
      <c r="UGK9" s="24"/>
      <c r="UGL9" s="24"/>
      <c r="UGM9" s="24"/>
      <c r="UGN9" s="24"/>
      <c r="UGO9" s="24"/>
      <c r="UGP9" s="24"/>
      <c r="UGQ9" s="24"/>
      <c r="UGR9" s="24"/>
      <c r="UGS9" s="24"/>
      <c r="UGT9" s="24"/>
      <c r="UGU9" s="24"/>
      <c r="UGV9" s="24"/>
      <c r="UGW9" s="24"/>
      <c r="UGX9" s="24"/>
      <c r="UGY9" s="24"/>
      <c r="UGZ9" s="24"/>
      <c r="UHA9" s="24"/>
      <c r="UHB9" s="24"/>
      <c r="UHC9" s="24"/>
      <c r="UHD9" s="24"/>
      <c r="UHE9" s="24"/>
      <c r="UHF9" s="24"/>
      <c r="UHG9" s="24"/>
      <c r="UHH9" s="24"/>
      <c r="UHI9" s="24"/>
      <c r="UHJ9" s="24"/>
      <c r="UHK9" s="24"/>
      <c r="UHL9" s="24"/>
      <c r="UHM9" s="24"/>
      <c r="UHN9" s="24"/>
      <c r="UHO9" s="24"/>
      <c r="UHP9" s="24"/>
      <c r="UHQ9" s="24"/>
      <c r="UHR9" s="24"/>
      <c r="UHS9" s="24"/>
      <c r="UHT9" s="24"/>
      <c r="UHU9" s="24"/>
      <c r="UHV9" s="24"/>
      <c r="UHW9" s="24"/>
      <c r="UHX9" s="24"/>
      <c r="UHY9" s="24"/>
      <c r="UHZ9" s="24"/>
      <c r="UIA9" s="24"/>
      <c r="UIB9" s="24"/>
      <c r="UIC9" s="24"/>
      <c r="UID9" s="24"/>
      <c r="UIE9" s="24"/>
      <c r="UIF9" s="24"/>
      <c r="UIG9" s="24"/>
      <c r="UIH9" s="24"/>
      <c r="UII9" s="24"/>
      <c r="UIJ9" s="24"/>
      <c r="UIK9" s="24"/>
      <c r="UIL9" s="24"/>
      <c r="UIM9" s="24"/>
      <c r="UIN9" s="24"/>
      <c r="UIO9" s="24"/>
      <c r="UIP9" s="24"/>
      <c r="UIQ9" s="24"/>
      <c r="UIR9" s="24"/>
      <c r="UIS9" s="24"/>
      <c r="UIT9" s="24"/>
      <c r="UIU9" s="24"/>
      <c r="UIV9" s="24"/>
      <c r="UIW9" s="24"/>
      <c r="UIX9" s="24"/>
      <c r="UIY9" s="24"/>
      <c r="UIZ9" s="24"/>
      <c r="UJA9" s="24"/>
      <c r="UJB9" s="24"/>
      <c r="UJC9" s="24"/>
      <c r="UJD9" s="24"/>
      <c r="UJE9" s="24"/>
      <c r="UJF9" s="24"/>
      <c r="UJG9" s="24"/>
      <c r="UJH9" s="24"/>
      <c r="UJI9" s="24"/>
      <c r="UJJ9" s="24"/>
      <c r="UJK9" s="24"/>
      <c r="UJL9" s="24"/>
      <c r="UJM9" s="24"/>
      <c r="UJN9" s="24"/>
      <c r="UJO9" s="24"/>
      <c r="UJP9" s="24"/>
      <c r="UJQ9" s="24"/>
      <c r="UJR9" s="24"/>
      <c r="UJS9" s="24"/>
      <c r="UJT9" s="24"/>
      <c r="UJU9" s="24"/>
      <c r="UJV9" s="24"/>
      <c r="UJW9" s="24"/>
      <c r="UJX9" s="24"/>
      <c r="UJY9" s="24"/>
      <c r="UJZ9" s="24"/>
      <c r="UKA9" s="24"/>
      <c r="UKB9" s="24"/>
      <c r="UKC9" s="24"/>
      <c r="UKD9" s="24"/>
      <c r="UKE9" s="24"/>
      <c r="UKF9" s="24"/>
      <c r="UKG9" s="24"/>
      <c r="UKH9" s="24"/>
      <c r="UKI9" s="24"/>
      <c r="UKJ9" s="24"/>
      <c r="UKK9" s="24"/>
      <c r="UKL9" s="24"/>
      <c r="UKM9" s="24"/>
      <c r="UKN9" s="24"/>
      <c r="UKO9" s="24"/>
      <c r="UKP9" s="24"/>
      <c r="UKQ9" s="24"/>
      <c r="UKR9" s="24"/>
      <c r="UKS9" s="24"/>
      <c r="UKT9" s="24"/>
      <c r="UKU9" s="24"/>
      <c r="UKV9" s="24"/>
      <c r="UKW9" s="24"/>
      <c r="UKX9" s="24"/>
      <c r="UKY9" s="24"/>
      <c r="UKZ9" s="24"/>
      <c r="ULA9" s="24"/>
      <c r="ULB9" s="24"/>
      <c r="ULC9" s="24"/>
      <c r="ULD9" s="24"/>
      <c r="ULE9" s="24"/>
      <c r="ULF9" s="24"/>
      <c r="ULG9" s="24"/>
      <c r="ULH9" s="24"/>
      <c r="ULI9" s="24"/>
      <c r="ULJ9" s="24"/>
      <c r="ULK9" s="24"/>
      <c r="ULL9" s="24"/>
      <c r="ULM9" s="24"/>
      <c r="ULN9" s="24"/>
      <c r="ULO9" s="24"/>
      <c r="ULP9" s="24"/>
      <c r="ULQ9" s="24"/>
      <c r="ULR9" s="24"/>
      <c r="ULS9" s="24"/>
      <c r="ULT9" s="24"/>
      <c r="ULU9" s="24"/>
      <c r="ULV9" s="24"/>
      <c r="ULW9" s="24"/>
      <c r="ULX9" s="24"/>
      <c r="ULY9" s="24"/>
      <c r="ULZ9" s="24"/>
      <c r="UMA9" s="24"/>
      <c r="UMB9" s="24"/>
      <c r="UMC9" s="24"/>
      <c r="UMD9" s="24"/>
      <c r="UME9" s="24"/>
      <c r="UMF9" s="24"/>
      <c r="UMG9" s="24"/>
      <c r="UMH9" s="24"/>
      <c r="UMI9" s="24"/>
      <c r="UMJ9" s="24"/>
      <c r="UMK9" s="24"/>
      <c r="UML9" s="24"/>
      <c r="UMM9" s="24"/>
      <c r="UMN9" s="24"/>
      <c r="UMO9" s="24"/>
      <c r="UMP9" s="24"/>
      <c r="UMQ9" s="24"/>
      <c r="UMR9" s="24"/>
      <c r="UMS9" s="24"/>
      <c r="UMT9" s="24"/>
      <c r="UMU9" s="24"/>
      <c r="UMV9" s="24"/>
      <c r="UMW9" s="24"/>
      <c r="UMX9" s="24"/>
      <c r="UMY9" s="24"/>
      <c r="UMZ9" s="24"/>
      <c r="UNA9" s="24"/>
      <c r="UNB9" s="24"/>
      <c r="UNC9" s="24"/>
      <c r="UND9" s="24"/>
      <c r="UNE9" s="24"/>
      <c r="UNF9" s="24"/>
      <c r="UNG9" s="24"/>
      <c r="UNH9" s="24"/>
      <c r="UNI9" s="24"/>
      <c r="UNJ9" s="24"/>
      <c r="UNK9" s="24"/>
      <c r="UNL9" s="24"/>
      <c r="UNM9" s="24"/>
      <c r="UNN9" s="24"/>
      <c r="UNO9" s="24"/>
      <c r="UNP9" s="24"/>
      <c r="UNQ9" s="24"/>
      <c r="UNR9" s="24"/>
      <c r="UNS9" s="24"/>
      <c r="UNT9" s="24"/>
      <c r="UNU9" s="24"/>
      <c r="UNV9" s="24"/>
      <c r="UNW9" s="24"/>
      <c r="UNX9" s="24"/>
      <c r="UNY9" s="24"/>
      <c r="UNZ9" s="24"/>
      <c r="UOA9" s="24"/>
      <c r="UOB9" s="24"/>
      <c r="UOC9" s="24"/>
      <c r="UOD9" s="24"/>
      <c r="UOE9" s="24"/>
      <c r="UOF9" s="24"/>
      <c r="UOG9" s="24"/>
      <c r="UOH9" s="24"/>
      <c r="UOI9" s="24"/>
      <c r="UOJ9" s="24"/>
      <c r="UOK9" s="24"/>
      <c r="UOL9" s="24"/>
      <c r="UOM9" s="24"/>
      <c r="UON9" s="24"/>
      <c r="UOO9" s="24"/>
      <c r="UOP9" s="24"/>
      <c r="UOQ9" s="24"/>
      <c r="UOR9" s="24"/>
      <c r="UOS9" s="24"/>
      <c r="UOT9" s="24"/>
      <c r="UOU9" s="24"/>
      <c r="UOV9" s="24"/>
      <c r="UOW9" s="24"/>
      <c r="UOX9" s="24"/>
      <c r="UOY9" s="24"/>
      <c r="UOZ9" s="24"/>
      <c r="UPA9" s="24"/>
      <c r="UPB9" s="24"/>
      <c r="UPC9" s="24"/>
      <c r="UPD9" s="24"/>
      <c r="UPE9" s="24"/>
      <c r="UPF9" s="24"/>
      <c r="UPG9" s="24"/>
      <c r="UPH9" s="24"/>
      <c r="UPI9" s="24"/>
      <c r="UPJ9" s="24"/>
      <c r="UPK9" s="24"/>
      <c r="UPL9" s="24"/>
      <c r="UPM9" s="24"/>
      <c r="UPN9" s="24"/>
      <c r="UPO9" s="24"/>
      <c r="UPP9" s="24"/>
      <c r="UPQ9" s="24"/>
      <c r="UPR9" s="24"/>
      <c r="UPS9" s="24"/>
      <c r="UPT9" s="24"/>
      <c r="UPU9" s="24"/>
      <c r="UPV9" s="24"/>
      <c r="UPW9" s="24"/>
      <c r="UPX9" s="24"/>
      <c r="UPY9" s="24"/>
      <c r="UPZ9" s="24"/>
      <c r="UQA9" s="24"/>
      <c r="UQB9" s="24"/>
      <c r="UQC9" s="24"/>
      <c r="UQD9" s="24"/>
      <c r="UQE9" s="24"/>
      <c r="UQF9" s="24"/>
      <c r="UQG9" s="24"/>
      <c r="UQH9" s="24"/>
      <c r="UQI9" s="24"/>
      <c r="UQJ9" s="24"/>
      <c r="UQK9" s="24"/>
      <c r="UQL9" s="24"/>
      <c r="UQM9" s="24"/>
      <c r="UQN9" s="24"/>
      <c r="UQO9" s="24"/>
      <c r="UQP9" s="24"/>
      <c r="UQQ9" s="24"/>
      <c r="UQR9" s="24"/>
      <c r="UQS9" s="24"/>
      <c r="UQT9" s="24"/>
      <c r="UQU9" s="24"/>
      <c r="UQV9" s="24"/>
      <c r="UQW9" s="24"/>
      <c r="UQX9" s="24"/>
      <c r="UQY9" s="24"/>
      <c r="UQZ9" s="24"/>
      <c r="URA9" s="24"/>
      <c r="URB9" s="24"/>
      <c r="URC9" s="24"/>
      <c r="URD9" s="24"/>
      <c r="URE9" s="24"/>
      <c r="URF9" s="24"/>
      <c r="URG9" s="24"/>
      <c r="URH9" s="24"/>
      <c r="URI9" s="24"/>
      <c r="URJ9" s="24"/>
      <c r="URK9" s="24"/>
      <c r="URL9" s="24"/>
      <c r="URM9" s="24"/>
      <c r="URN9" s="24"/>
      <c r="URO9" s="24"/>
      <c r="URP9" s="24"/>
      <c r="URQ9" s="24"/>
      <c r="URR9" s="24"/>
      <c r="URS9" s="24"/>
      <c r="URT9" s="24"/>
      <c r="URU9" s="24"/>
      <c r="URV9" s="24"/>
      <c r="URW9" s="24"/>
      <c r="URX9" s="24"/>
      <c r="URY9" s="24"/>
      <c r="URZ9" s="24"/>
      <c r="USA9" s="24"/>
      <c r="USB9" s="24"/>
      <c r="USC9" s="24"/>
      <c r="USD9" s="24"/>
      <c r="USE9" s="24"/>
      <c r="USF9" s="24"/>
      <c r="USG9" s="24"/>
      <c r="USH9" s="24"/>
      <c r="USI9" s="24"/>
      <c r="USJ9" s="24"/>
      <c r="USK9" s="24"/>
      <c r="USL9" s="24"/>
      <c r="USM9" s="24"/>
      <c r="USN9" s="24"/>
      <c r="USO9" s="24"/>
      <c r="USP9" s="24"/>
      <c r="USQ9" s="24"/>
      <c r="USR9" s="24"/>
      <c r="USS9" s="24"/>
      <c r="UST9" s="24"/>
      <c r="USU9" s="24"/>
      <c r="USV9" s="24"/>
      <c r="USW9" s="24"/>
      <c r="USX9" s="24"/>
      <c r="USY9" s="24"/>
      <c r="USZ9" s="24"/>
      <c r="UTA9" s="24"/>
      <c r="UTB9" s="24"/>
      <c r="UTC9" s="24"/>
      <c r="UTD9" s="24"/>
      <c r="UTE9" s="24"/>
      <c r="UTF9" s="24"/>
      <c r="UTG9" s="24"/>
      <c r="UTH9" s="24"/>
      <c r="UTI9" s="24"/>
      <c r="UTJ9" s="24"/>
      <c r="UTK9" s="24"/>
      <c r="UTL9" s="24"/>
      <c r="UTM9" s="24"/>
      <c r="UTN9" s="24"/>
      <c r="UTO9" s="24"/>
      <c r="UTP9" s="24"/>
      <c r="UTQ9" s="24"/>
      <c r="UTR9" s="24"/>
      <c r="UTS9" s="24"/>
      <c r="UTT9" s="24"/>
      <c r="UTU9" s="24"/>
      <c r="UTV9" s="24"/>
      <c r="UTW9" s="24"/>
      <c r="UTX9" s="24"/>
      <c r="UTY9" s="24"/>
      <c r="UTZ9" s="24"/>
      <c r="UUA9" s="24"/>
      <c r="UUB9" s="24"/>
      <c r="UUC9" s="24"/>
      <c r="UUD9" s="24"/>
      <c r="UUE9" s="24"/>
      <c r="UUF9" s="24"/>
      <c r="UUG9" s="24"/>
      <c r="UUH9" s="24"/>
      <c r="UUI9" s="24"/>
      <c r="UUJ9" s="24"/>
      <c r="UUK9" s="24"/>
      <c r="UUL9" s="24"/>
      <c r="UUM9" s="24"/>
      <c r="UUN9" s="24"/>
      <c r="UUO9" s="24"/>
      <c r="UUP9" s="24"/>
      <c r="UUQ9" s="24"/>
      <c r="UUR9" s="24"/>
      <c r="UUS9" s="24"/>
      <c r="UUT9" s="24"/>
      <c r="UUU9" s="24"/>
      <c r="UUV9" s="24"/>
      <c r="UUW9" s="24"/>
      <c r="UUX9" s="24"/>
      <c r="UUY9" s="24"/>
      <c r="UUZ9" s="24"/>
      <c r="UVA9" s="24"/>
      <c r="UVB9" s="24"/>
      <c r="UVC9" s="24"/>
      <c r="UVD9" s="24"/>
      <c r="UVE9" s="24"/>
      <c r="UVF9" s="24"/>
      <c r="UVG9" s="24"/>
      <c r="UVH9" s="24"/>
      <c r="UVI9" s="24"/>
      <c r="UVJ9" s="24"/>
      <c r="UVK9" s="24"/>
      <c r="UVL9" s="24"/>
      <c r="UVM9" s="24"/>
      <c r="UVN9" s="24"/>
      <c r="UVO9" s="24"/>
      <c r="UVP9" s="24"/>
      <c r="UVQ9" s="24"/>
      <c r="UVR9" s="24"/>
      <c r="UVS9" s="24"/>
      <c r="UVT9" s="24"/>
      <c r="UVU9" s="24"/>
      <c r="UVV9" s="24"/>
      <c r="UVW9" s="24"/>
      <c r="UVX9" s="24"/>
      <c r="UVY9" s="24"/>
      <c r="UVZ9" s="24"/>
      <c r="UWA9" s="24"/>
      <c r="UWB9" s="24"/>
      <c r="UWC9" s="24"/>
      <c r="UWD9" s="24"/>
      <c r="UWE9" s="24"/>
      <c r="UWF9" s="24"/>
      <c r="UWG9" s="24"/>
      <c r="UWH9" s="24"/>
      <c r="UWI9" s="24"/>
      <c r="UWJ9" s="24"/>
      <c r="UWK9" s="24"/>
      <c r="UWL9" s="24"/>
      <c r="UWM9" s="24"/>
      <c r="UWN9" s="24"/>
      <c r="UWO9" s="24"/>
      <c r="UWP9" s="24"/>
      <c r="UWQ9" s="24"/>
      <c r="UWR9" s="24"/>
      <c r="UWS9" s="24"/>
      <c r="UWT9" s="24"/>
      <c r="UWU9" s="24"/>
      <c r="UWV9" s="24"/>
      <c r="UWW9" s="24"/>
      <c r="UWX9" s="24"/>
      <c r="UWY9" s="24"/>
      <c r="UWZ9" s="24"/>
      <c r="UXA9" s="24"/>
      <c r="UXB9" s="24"/>
      <c r="UXC9" s="24"/>
      <c r="UXD9" s="24"/>
      <c r="UXE9" s="24"/>
      <c r="UXF9" s="24"/>
      <c r="UXG9" s="24"/>
      <c r="UXH9" s="24"/>
      <c r="UXI9" s="24"/>
      <c r="UXJ9" s="24"/>
      <c r="UXK9" s="24"/>
      <c r="UXL9" s="24"/>
      <c r="UXM9" s="24"/>
      <c r="UXN9" s="24"/>
      <c r="UXO9" s="24"/>
      <c r="UXP9" s="24"/>
      <c r="UXQ9" s="24"/>
      <c r="UXR9" s="24"/>
      <c r="UXS9" s="24"/>
      <c r="UXT9" s="24"/>
      <c r="UXU9" s="24"/>
      <c r="UXV9" s="24"/>
      <c r="UXW9" s="24"/>
      <c r="UXX9" s="24"/>
      <c r="UXY9" s="24"/>
      <c r="UXZ9" s="24"/>
      <c r="UYA9" s="24"/>
      <c r="UYB9" s="24"/>
      <c r="UYC9" s="24"/>
      <c r="UYD9" s="24"/>
      <c r="UYE9" s="24"/>
      <c r="UYF9" s="24"/>
      <c r="UYG9" s="24"/>
      <c r="UYH9" s="24"/>
      <c r="UYI9" s="24"/>
      <c r="UYJ9" s="24"/>
      <c r="UYK9" s="24"/>
      <c r="UYL9" s="24"/>
      <c r="UYM9" s="24"/>
      <c r="UYN9" s="24"/>
      <c r="UYO9" s="24"/>
      <c r="UYP9" s="24"/>
      <c r="UYQ9" s="24"/>
      <c r="UYR9" s="24"/>
      <c r="UYS9" s="24"/>
      <c r="UYT9" s="24"/>
      <c r="UYU9" s="24"/>
      <c r="UYV9" s="24"/>
      <c r="UYW9" s="24"/>
      <c r="UYX9" s="24"/>
      <c r="UYY9" s="24"/>
      <c r="UYZ9" s="24"/>
      <c r="UZA9" s="24"/>
      <c r="UZB9" s="24"/>
      <c r="UZC9" s="24"/>
      <c r="UZD9" s="24"/>
      <c r="UZE9" s="24"/>
      <c r="UZF9" s="24"/>
      <c r="UZG9" s="24"/>
      <c r="UZH9" s="24"/>
      <c r="UZI9" s="24"/>
      <c r="UZJ9" s="24"/>
      <c r="UZK9" s="24"/>
      <c r="UZL9" s="24"/>
      <c r="UZM9" s="24"/>
      <c r="UZN9" s="24"/>
      <c r="UZO9" s="24"/>
      <c r="UZP9" s="24"/>
      <c r="UZQ9" s="24"/>
      <c r="UZR9" s="24"/>
      <c r="UZS9" s="24"/>
      <c r="UZT9" s="24"/>
      <c r="UZU9" s="24"/>
      <c r="UZV9" s="24"/>
      <c r="UZW9" s="24"/>
      <c r="UZX9" s="24"/>
      <c r="UZY9" s="24"/>
      <c r="UZZ9" s="24"/>
      <c r="VAA9" s="24"/>
      <c r="VAB9" s="24"/>
      <c r="VAC9" s="24"/>
      <c r="VAD9" s="24"/>
      <c r="VAE9" s="24"/>
      <c r="VAF9" s="24"/>
      <c r="VAG9" s="24"/>
      <c r="VAH9" s="24"/>
      <c r="VAI9" s="24"/>
      <c r="VAJ9" s="24"/>
      <c r="VAK9" s="24"/>
      <c r="VAL9" s="24"/>
      <c r="VAM9" s="24"/>
      <c r="VAN9" s="24"/>
      <c r="VAO9" s="24"/>
      <c r="VAP9" s="24"/>
      <c r="VAQ9" s="24"/>
      <c r="VAR9" s="24"/>
      <c r="VAS9" s="24"/>
      <c r="VAT9" s="24"/>
      <c r="VAU9" s="24"/>
      <c r="VAV9" s="24"/>
      <c r="VAW9" s="24"/>
      <c r="VAX9" s="24"/>
      <c r="VAY9" s="24"/>
      <c r="VAZ9" s="24"/>
      <c r="VBA9" s="24"/>
      <c r="VBB9" s="24"/>
      <c r="VBC9" s="24"/>
      <c r="VBD9" s="24"/>
      <c r="VBE9" s="24"/>
      <c r="VBF9" s="24"/>
      <c r="VBG9" s="24"/>
      <c r="VBH9" s="24"/>
      <c r="VBI9" s="24"/>
      <c r="VBJ9" s="24"/>
      <c r="VBK9" s="24"/>
      <c r="VBL9" s="24"/>
      <c r="VBM9" s="24"/>
      <c r="VBN9" s="24"/>
      <c r="VBO9" s="24"/>
      <c r="VBP9" s="24"/>
      <c r="VBQ9" s="24"/>
      <c r="VBR9" s="24"/>
      <c r="VBS9" s="24"/>
      <c r="VBT9" s="24"/>
      <c r="VBU9" s="24"/>
      <c r="VBV9" s="24"/>
      <c r="VBW9" s="24"/>
      <c r="VBX9" s="24"/>
      <c r="VBY9" s="24"/>
      <c r="VBZ9" s="24"/>
      <c r="VCA9" s="24"/>
      <c r="VCB9" s="24"/>
      <c r="VCC9" s="24"/>
      <c r="VCD9" s="24"/>
      <c r="VCE9" s="24"/>
      <c r="VCF9" s="24"/>
      <c r="VCG9" s="24"/>
      <c r="VCH9" s="24"/>
      <c r="VCI9" s="24"/>
      <c r="VCJ9" s="24"/>
      <c r="VCK9" s="24"/>
      <c r="VCL9" s="24"/>
      <c r="VCM9" s="24"/>
      <c r="VCN9" s="24"/>
      <c r="VCO9" s="24"/>
      <c r="VCP9" s="24"/>
      <c r="VCQ9" s="24"/>
      <c r="VCR9" s="24"/>
      <c r="VCS9" s="24"/>
      <c r="VCT9" s="24"/>
      <c r="VCU9" s="24"/>
      <c r="VCV9" s="24"/>
      <c r="VCW9" s="24"/>
      <c r="VCX9" s="24"/>
      <c r="VCY9" s="24"/>
      <c r="VCZ9" s="24"/>
      <c r="VDA9" s="24"/>
      <c r="VDB9" s="24"/>
      <c r="VDC9" s="24"/>
      <c r="VDD9" s="24"/>
      <c r="VDE9" s="24"/>
      <c r="VDF9" s="24"/>
      <c r="VDG9" s="24"/>
      <c r="VDH9" s="24"/>
      <c r="VDI9" s="24"/>
      <c r="VDJ9" s="24"/>
      <c r="VDK9" s="24"/>
      <c r="VDL9" s="24"/>
      <c r="VDM9" s="24"/>
      <c r="VDN9" s="24"/>
      <c r="VDO9" s="24"/>
      <c r="VDP9" s="24"/>
      <c r="VDQ9" s="24"/>
      <c r="VDR9" s="24"/>
      <c r="VDS9" s="24"/>
      <c r="VDT9" s="24"/>
      <c r="VDU9" s="24"/>
      <c r="VDV9" s="24"/>
      <c r="VDW9" s="24"/>
      <c r="VDX9" s="24"/>
      <c r="VDY9" s="24"/>
      <c r="VDZ9" s="24"/>
      <c r="VEA9" s="24"/>
      <c r="VEB9" s="24"/>
      <c r="VEC9" s="24"/>
      <c r="VED9" s="24"/>
      <c r="VEE9" s="24"/>
      <c r="VEF9" s="24"/>
      <c r="VEG9" s="24"/>
      <c r="VEH9" s="24"/>
      <c r="VEI9" s="24"/>
      <c r="VEJ9" s="24"/>
      <c r="VEK9" s="24"/>
      <c r="VEL9" s="24"/>
      <c r="VEM9" s="24"/>
      <c r="VEN9" s="24"/>
      <c r="VEO9" s="24"/>
      <c r="VEP9" s="24"/>
      <c r="VEQ9" s="24"/>
      <c r="VER9" s="24"/>
      <c r="VES9" s="24"/>
      <c r="VET9" s="24"/>
      <c r="VEU9" s="24"/>
      <c r="VEV9" s="24"/>
      <c r="VEW9" s="24"/>
      <c r="VEX9" s="24"/>
      <c r="VEY9" s="24"/>
      <c r="VEZ9" s="24"/>
      <c r="VFA9" s="24"/>
      <c r="VFB9" s="24"/>
      <c r="VFC9" s="24"/>
      <c r="VFD9" s="24"/>
      <c r="VFE9" s="24"/>
      <c r="VFF9" s="24"/>
      <c r="VFG9" s="24"/>
      <c r="VFH9" s="24"/>
      <c r="VFI9" s="24"/>
      <c r="VFJ9" s="24"/>
      <c r="VFK9" s="24"/>
      <c r="VFL9" s="24"/>
      <c r="VFM9" s="24"/>
      <c r="VFN9" s="24"/>
      <c r="VFO9" s="24"/>
      <c r="VFP9" s="24"/>
      <c r="VFQ9" s="24"/>
      <c r="VFR9" s="24"/>
      <c r="VFS9" s="24"/>
      <c r="VFT9" s="24"/>
      <c r="VFU9" s="24"/>
      <c r="VFV9" s="24"/>
      <c r="VFW9" s="24"/>
      <c r="VFX9" s="24"/>
      <c r="VFY9" s="24"/>
      <c r="VFZ9" s="24"/>
      <c r="VGA9" s="24"/>
      <c r="VGB9" s="24"/>
      <c r="VGC9" s="24"/>
      <c r="VGD9" s="24"/>
      <c r="VGE9" s="24"/>
      <c r="VGF9" s="24"/>
      <c r="VGG9" s="24"/>
      <c r="VGH9" s="24"/>
      <c r="VGI9" s="24"/>
      <c r="VGJ9" s="24"/>
      <c r="VGK9" s="24"/>
      <c r="VGL9" s="24"/>
      <c r="VGM9" s="24"/>
      <c r="VGN9" s="24"/>
      <c r="VGO9" s="24"/>
      <c r="VGP9" s="24"/>
      <c r="VGQ9" s="24"/>
      <c r="VGR9" s="24"/>
      <c r="VGS9" s="24"/>
      <c r="VGT9" s="24"/>
      <c r="VGU9" s="24"/>
      <c r="VGV9" s="24"/>
      <c r="VGW9" s="24"/>
      <c r="VGX9" s="24"/>
      <c r="VGY9" s="24"/>
      <c r="VGZ9" s="24"/>
      <c r="VHA9" s="24"/>
      <c r="VHB9" s="24"/>
      <c r="VHC9" s="24"/>
      <c r="VHD9" s="24"/>
      <c r="VHE9" s="24"/>
      <c r="VHF9" s="24"/>
      <c r="VHG9" s="24"/>
      <c r="VHH9" s="24"/>
      <c r="VHI9" s="24"/>
      <c r="VHJ9" s="24"/>
      <c r="VHK9" s="24"/>
      <c r="VHL9" s="24"/>
      <c r="VHM9" s="24"/>
      <c r="VHN9" s="24"/>
      <c r="VHO9" s="24"/>
      <c r="VHP9" s="24"/>
      <c r="VHQ9" s="24"/>
      <c r="VHR9" s="24"/>
      <c r="VHS9" s="24"/>
      <c r="VHT9" s="24"/>
      <c r="VHU9" s="24"/>
      <c r="VHV9" s="24"/>
      <c r="VHW9" s="24"/>
      <c r="VHX9" s="24"/>
      <c r="VHY9" s="24"/>
      <c r="VHZ9" s="24"/>
      <c r="VIA9" s="24"/>
      <c r="VIB9" s="24"/>
      <c r="VIC9" s="24"/>
      <c r="VID9" s="24"/>
      <c r="VIE9" s="24"/>
      <c r="VIF9" s="24"/>
      <c r="VIG9" s="24"/>
      <c r="VIH9" s="24"/>
      <c r="VII9" s="24"/>
      <c r="VIJ9" s="24"/>
      <c r="VIK9" s="24"/>
      <c r="VIL9" s="24"/>
      <c r="VIM9" s="24"/>
      <c r="VIN9" s="24"/>
      <c r="VIO9" s="24"/>
      <c r="VIP9" s="24"/>
      <c r="VIQ9" s="24"/>
      <c r="VIR9" s="24"/>
      <c r="VIS9" s="24"/>
      <c r="VIT9" s="24"/>
      <c r="VIU9" s="24"/>
      <c r="VIV9" s="24"/>
      <c r="VIW9" s="24"/>
      <c r="VIX9" s="24"/>
      <c r="VIY9" s="24"/>
      <c r="VIZ9" s="24"/>
      <c r="VJA9" s="24"/>
      <c r="VJB9" s="24"/>
      <c r="VJC9" s="24"/>
      <c r="VJD9" s="24"/>
      <c r="VJE9" s="24"/>
      <c r="VJF9" s="24"/>
      <c r="VJG9" s="24"/>
      <c r="VJH9" s="24"/>
      <c r="VJI9" s="24"/>
      <c r="VJJ9" s="24"/>
      <c r="VJK9" s="24"/>
      <c r="VJL9" s="24"/>
      <c r="VJM9" s="24"/>
      <c r="VJN9" s="24"/>
      <c r="VJO9" s="24"/>
      <c r="VJP9" s="24"/>
      <c r="VJQ9" s="24"/>
      <c r="VJR9" s="24"/>
      <c r="VJS9" s="24"/>
      <c r="VJT9" s="24"/>
      <c r="VJU9" s="24"/>
      <c r="VJV9" s="24"/>
      <c r="VJW9" s="24"/>
      <c r="VJX9" s="24"/>
      <c r="VJY9" s="24"/>
      <c r="VJZ9" s="24"/>
      <c r="VKA9" s="24"/>
      <c r="VKB9" s="24"/>
      <c r="VKC9" s="24"/>
      <c r="VKD9" s="24"/>
      <c r="VKE9" s="24"/>
      <c r="VKF9" s="24"/>
      <c r="VKG9" s="24"/>
      <c r="VKH9" s="24"/>
      <c r="VKI9" s="24"/>
      <c r="VKJ9" s="24"/>
      <c r="VKK9" s="24"/>
      <c r="VKL9" s="24"/>
      <c r="VKM9" s="24"/>
      <c r="VKN9" s="24"/>
      <c r="VKO9" s="24"/>
      <c r="VKP9" s="24"/>
      <c r="VKQ9" s="24"/>
      <c r="VKR9" s="24"/>
      <c r="VKS9" s="24"/>
      <c r="VKT9" s="24"/>
      <c r="VKU9" s="24"/>
      <c r="VKV9" s="24"/>
      <c r="VKW9" s="24"/>
      <c r="VKX9" s="24"/>
      <c r="VKY9" s="24"/>
      <c r="VKZ9" s="24"/>
      <c r="VLA9" s="24"/>
      <c r="VLB9" s="24"/>
      <c r="VLC9" s="24"/>
      <c r="VLD9" s="24"/>
      <c r="VLE9" s="24"/>
      <c r="VLF9" s="24"/>
      <c r="VLG9" s="24"/>
      <c r="VLH9" s="24"/>
      <c r="VLI9" s="24"/>
      <c r="VLJ9" s="24"/>
      <c r="VLK9" s="24"/>
      <c r="VLL9" s="24"/>
      <c r="VLM9" s="24"/>
      <c r="VLN9" s="24"/>
      <c r="VLO9" s="24"/>
      <c r="VLP9" s="24"/>
      <c r="VLQ9" s="24"/>
      <c r="VLR9" s="24"/>
      <c r="VLS9" s="24"/>
      <c r="VLT9" s="24"/>
      <c r="VLU9" s="24"/>
      <c r="VLV9" s="24"/>
      <c r="VLW9" s="24"/>
      <c r="VLX9" s="24"/>
      <c r="VLY9" s="24"/>
      <c r="VLZ9" s="24"/>
      <c r="VMA9" s="24"/>
      <c r="VMB9" s="24"/>
      <c r="VMC9" s="24"/>
      <c r="VMD9" s="24"/>
      <c r="VME9" s="24"/>
      <c r="VMF9" s="24"/>
      <c r="VMG9" s="24"/>
      <c r="VMH9" s="24"/>
      <c r="VMI9" s="24"/>
      <c r="VMJ9" s="24"/>
      <c r="VMK9" s="24"/>
      <c r="VML9" s="24"/>
      <c r="VMM9" s="24"/>
      <c r="VMN9" s="24"/>
      <c r="VMO9" s="24"/>
      <c r="VMP9" s="24"/>
      <c r="VMQ9" s="24"/>
      <c r="VMR9" s="24"/>
      <c r="VMS9" s="24"/>
      <c r="VMT9" s="24"/>
      <c r="VMU9" s="24"/>
      <c r="VMV9" s="24"/>
      <c r="VMW9" s="24"/>
      <c r="VMX9" s="24"/>
      <c r="VMY9" s="24"/>
      <c r="VMZ9" s="24"/>
      <c r="VNA9" s="24"/>
      <c r="VNB9" s="24"/>
      <c r="VNC9" s="24"/>
      <c r="VND9" s="24"/>
      <c r="VNE9" s="24"/>
      <c r="VNF9" s="24"/>
      <c r="VNG9" s="24"/>
      <c r="VNH9" s="24"/>
      <c r="VNI9" s="24"/>
      <c r="VNJ9" s="24"/>
      <c r="VNK9" s="24"/>
      <c r="VNL9" s="24"/>
      <c r="VNM9" s="24"/>
      <c r="VNN9" s="24"/>
      <c r="VNO9" s="24"/>
      <c r="VNP9" s="24"/>
      <c r="VNQ9" s="24"/>
      <c r="VNR9" s="24"/>
      <c r="VNS9" s="24"/>
      <c r="VNT9" s="24"/>
      <c r="VNU9" s="24"/>
      <c r="VNV9" s="24"/>
      <c r="VNW9" s="24"/>
      <c r="VNX9" s="24"/>
      <c r="VNY9" s="24"/>
      <c r="VNZ9" s="24"/>
      <c r="VOA9" s="24"/>
      <c r="VOB9" s="24"/>
      <c r="VOC9" s="24"/>
      <c r="VOD9" s="24"/>
      <c r="VOE9" s="24"/>
      <c r="VOF9" s="24"/>
      <c r="VOG9" s="24"/>
      <c r="VOH9" s="24"/>
      <c r="VOI9" s="24"/>
      <c r="VOJ9" s="24"/>
      <c r="VOK9" s="24"/>
      <c r="VOL9" s="24"/>
      <c r="VOM9" s="24"/>
      <c r="VON9" s="24"/>
      <c r="VOO9" s="24"/>
      <c r="VOP9" s="24"/>
      <c r="VOQ9" s="24"/>
      <c r="VOR9" s="24"/>
      <c r="VOS9" s="24"/>
      <c r="VOT9" s="24"/>
      <c r="VOU9" s="24"/>
      <c r="VOV9" s="24"/>
      <c r="VOW9" s="24"/>
      <c r="VOX9" s="24"/>
      <c r="VOY9" s="24"/>
      <c r="VOZ9" s="24"/>
      <c r="VPA9" s="24"/>
      <c r="VPB9" s="24"/>
      <c r="VPC9" s="24"/>
      <c r="VPD9" s="24"/>
      <c r="VPE9" s="24"/>
      <c r="VPF9" s="24"/>
      <c r="VPG9" s="24"/>
      <c r="VPH9" s="24"/>
      <c r="VPI9" s="24"/>
      <c r="VPJ9" s="24"/>
      <c r="VPK9" s="24"/>
      <c r="VPL9" s="24"/>
      <c r="VPM9" s="24"/>
      <c r="VPN9" s="24"/>
      <c r="VPO9" s="24"/>
      <c r="VPP9" s="24"/>
      <c r="VPQ9" s="24"/>
      <c r="VPR9" s="24"/>
      <c r="VPS9" s="24"/>
      <c r="VPT9" s="24"/>
      <c r="VPU9" s="24"/>
      <c r="VPV9" s="24"/>
      <c r="VPW9" s="24"/>
      <c r="VPX9" s="24"/>
      <c r="VPY9" s="24"/>
      <c r="VPZ9" s="24"/>
      <c r="VQA9" s="24"/>
      <c r="VQB9" s="24"/>
      <c r="VQC9" s="24"/>
      <c r="VQD9" s="24"/>
      <c r="VQE9" s="24"/>
      <c r="VQF9" s="24"/>
      <c r="VQG9" s="24"/>
      <c r="VQH9" s="24"/>
      <c r="VQI9" s="24"/>
      <c r="VQJ9" s="24"/>
      <c r="VQK9" s="24"/>
      <c r="VQL9" s="24"/>
      <c r="VQM9" s="24"/>
      <c r="VQN9" s="24"/>
      <c r="VQO9" s="24"/>
      <c r="VQP9" s="24"/>
      <c r="VQQ9" s="24"/>
      <c r="VQR9" s="24"/>
      <c r="VQS9" s="24"/>
      <c r="VQT9" s="24"/>
      <c r="VQU9" s="24"/>
      <c r="VQV9" s="24"/>
      <c r="VQW9" s="24"/>
      <c r="VQX9" s="24"/>
      <c r="VQY9" s="24"/>
      <c r="VQZ9" s="24"/>
      <c r="VRA9" s="24"/>
      <c r="VRB9" s="24"/>
      <c r="VRC9" s="24"/>
      <c r="VRD9" s="24"/>
      <c r="VRE9" s="24"/>
      <c r="VRF9" s="24"/>
      <c r="VRG9" s="24"/>
      <c r="VRH9" s="24"/>
      <c r="VRI9" s="24"/>
      <c r="VRJ9" s="24"/>
      <c r="VRK9" s="24"/>
      <c r="VRL9" s="24"/>
      <c r="VRM9" s="24"/>
      <c r="VRN9" s="24"/>
      <c r="VRO9" s="24"/>
      <c r="VRP9" s="24"/>
      <c r="VRQ9" s="24"/>
      <c r="VRR9" s="24"/>
      <c r="VRS9" s="24"/>
      <c r="VRT9" s="24"/>
      <c r="VRU9" s="24"/>
      <c r="VRV9" s="24"/>
      <c r="VRW9" s="24"/>
      <c r="VRX9" s="24"/>
      <c r="VRY9" s="24"/>
      <c r="VRZ9" s="24"/>
      <c r="VSA9" s="24"/>
      <c r="VSB9" s="24"/>
      <c r="VSC9" s="24"/>
      <c r="VSD9" s="24"/>
      <c r="VSE9" s="24"/>
      <c r="VSF9" s="24"/>
      <c r="VSG9" s="24"/>
      <c r="VSH9" s="24"/>
      <c r="VSI9" s="24"/>
      <c r="VSJ9" s="24"/>
      <c r="VSK9" s="24"/>
      <c r="VSL9" s="24"/>
      <c r="VSM9" s="24"/>
      <c r="VSN9" s="24"/>
      <c r="VSO9" s="24"/>
      <c r="VSP9" s="24"/>
      <c r="VSQ9" s="24"/>
      <c r="VSR9" s="24"/>
      <c r="VSS9" s="24"/>
      <c r="VST9" s="24"/>
      <c r="VSU9" s="24"/>
      <c r="VSV9" s="24"/>
      <c r="VSW9" s="24"/>
      <c r="VSX9" s="24"/>
      <c r="VSY9" s="24"/>
      <c r="VSZ9" s="24"/>
      <c r="VTA9" s="24"/>
      <c r="VTB9" s="24"/>
      <c r="VTC9" s="24"/>
      <c r="VTD9" s="24"/>
      <c r="VTE9" s="24"/>
      <c r="VTF9" s="24"/>
      <c r="VTG9" s="24"/>
      <c r="VTH9" s="24"/>
      <c r="VTI9" s="24"/>
      <c r="VTJ9" s="24"/>
      <c r="VTK9" s="24"/>
      <c r="VTL9" s="24"/>
      <c r="VTM9" s="24"/>
      <c r="VTN9" s="24"/>
      <c r="VTO9" s="24"/>
      <c r="VTP9" s="24"/>
      <c r="VTQ9" s="24"/>
      <c r="VTR9" s="24"/>
      <c r="VTS9" s="24"/>
      <c r="VTT9" s="24"/>
      <c r="VTU9" s="24"/>
      <c r="VTV9" s="24"/>
      <c r="VTW9" s="24"/>
      <c r="VTX9" s="24"/>
      <c r="VTY9" s="24"/>
      <c r="VTZ9" s="24"/>
      <c r="VUA9" s="24"/>
      <c r="VUB9" s="24"/>
      <c r="VUC9" s="24"/>
      <c r="VUD9" s="24"/>
      <c r="VUE9" s="24"/>
      <c r="VUF9" s="24"/>
      <c r="VUG9" s="24"/>
      <c r="VUH9" s="24"/>
      <c r="VUI9" s="24"/>
      <c r="VUJ9" s="24"/>
      <c r="VUK9" s="24"/>
      <c r="VUL9" s="24"/>
      <c r="VUM9" s="24"/>
      <c r="VUN9" s="24"/>
      <c r="VUO9" s="24"/>
      <c r="VUP9" s="24"/>
      <c r="VUQ9" s="24"/>
      <c r="VUR9" s="24"/>
      <c r="VUS9" s="24"/>
      <c r="VUT9" s="24"/>
      <c r="VUU9" s="24"/>
      <c r="VUV9" s="24"/>
      <c r="VUW9" s="24"/>
      <c r="VUX9" s="24"/>
      <c r="VUY9" s="24"/>
      <c r="VUZ9" s="24"/>
      <c r="VVA9" s="24"/>
      <c r="VVB9" s="24"/>
      <c r="VVC9" s="24"/>
      <c r="VVD9" s="24"/>
      <c r="VVE9" s="24"/>
      <c r="VVF9" s="24"/>
      <c r="VVG9" s="24"/>
      <c r="VVH9" s="24"/>
      <c r="VVI9" s="24"/>
      <c r="VVJ9" s="24"/>
      <c r="VVK9" s="24"/>
      <c r="VVL9" s="24"/>
      <c r="VVM9" s="24"/>
      <c r="VVN9" s="24"/>
      <c r="VVO9" s="24"/>
      <c r="VVP9" s="24"/>
      <c r="VVQ9" s="24"/>
      <c r="VVR9" s="24"/>
      <c r="VVS9" s="24"/>
      <c r="VVT9" s="24"/>
      <c r="VVU9" s="24"/>
      <c r="VVV9" s="24"/>
      <c r="VVW9" s="24"/>
      <c r="VVX9" s="24"/>
      <c r="VVY9" s="24"/>
      <c r="VVZ9" s="24"/>
      <c r="VWA9" s="24"/>
      <c r="VWB9" s="24"/>
      <c r="VWC9" s="24"/>
      <c r="VWD9" s="24"/>
      <c r="VWE9" s="24"/>
      <c r="VWF9" s="24"/>
      <c r="VWG9" s="24"/>
      <c r="VWH9" s="24"/>
      <c r="VWI9" s="24"/>
      <c r="VWJ9" s="24"/>
      <c r="VWK9" s="24"/>
      <c r="VWL9" s="24"/>
      <c r="VWM9" s="24"/>
      <c r="VWN9" s="24"/>
      <c r="VWO9" s="24"/>
      <c r="VWP9" s="24"/>
      <c r="VWQ9" s="24"/>
      <c r="VWR9" s="24"/>
      <c r="VWS9" s="24"/>
      <c r="VWT9" s="24"/>
      <c r="VWU9" s="24"/>
      <c r="VWV9" s="24"/>
      <c r="VWW9" s="24"/>
      <c r="VWX9" s="24"/>
      <c r="VWY9" s="24"/>
      <c r="VWZ9" s="24"/>
      <c r="VXA9" s="24"/>
      <c r="VXB9" s="24"/>
      <c r="VXC9" s="24"/>
      <c r="VXD9" s="24"/>
      <c r="VXE9" s="24"/>
      <c r="VXF9" s="24"/>
      <c r="VXG9" s="24"/>
      <c r="VXH9" s="24"/>
      <c r="VXI9" s="24"/>
      <c r="VXJ9" s="24"/>
      <c r="VXK9" s="24"/>
      <c r="VXL9" s="24"/>
      <c r="VXM9" s="24"/>
      <c r="VXN9" s="24"/>
      <c r="VXO9" s="24"/>
      <c r="VXP9" s="24"/>
      <c r="VXQ9" s="24"/>
      <c r="VXR9" s="24"/>
      <c r="VXS9" s="24"/>
      <c r="VXT9" s="24"/>
      <c r="VXU9" s="24"/>
      <c r="VXV9" s="24"/>
      <c r="VXW9" s="24"/>
      <c r="VXX9" s="24"/>
      <c r="VXY9" s="24"/>
      <c r="VXZ9" s="24"/>
      <c r="VYA9" s="24"/>
      <c r="VYB9" s="24"/>
      <c r="VYC9" s="24"/>
      <c r="VYD9" s="24"/>
      <c r="VYE9" s="24"/>
      <c r="VYF9" s="24"/>
      <c r="VYG9" s="24"/>
      <c r="VYH9" s="24"/>
      <c r="VYI9" s="24"/>
      <c r="VYJ9" s="24"/>
      <c r="VYK9" s="24"/>
      <c r="VYL9" s="24"/>
      <c r="VYM9" s="24"/>
      <c r="VYN9" s="24"/>
      <c r="VYO9" s="24"/>
      <c r="VYP9" s="24"/>
      <c r="VYQ9" s="24"/>
      <c r="VYR9" s="24"/>
      <c r="VYS9" s="24"/>
      <c r="VYT9" s="24"/>
      <c r="VYU9" s="24"/>
      <c r="VYV9" s="24"/>
      <c r="VYW9" s="24"/>
      <c r="VYX9" s="24"/>
      <c r="VYY9" s="24"/>
      <c r="VYZ9" s="24"/>
      <c r="VZA9" s="24"/>
      <c r="VZB9" s="24"/>
      <c r="VZC9" s="24"/>
      <c r="VZD9" s="24"/>
      <c r="VZE9" s="24"/>
      <c r="VZF9" s="24"/>
      <c r="VZG9" s="24"/>
      <c r="VZH9" s="24"/>
      <c r="VZI9" s="24"/>
      <c r="VZJ9" s="24"/>
      <c r="VZK9" s="24"/>
      <c r="VZL9" s="24"/>
      <c r="VZM9" s="24"/>
      <c r="VZN9" s="24"/>
      <c r="VZO9" s="24"/>
      <c r="VZP9" s="24"/>
      <c r="VZQ9" s="24"/>
      <c r="VZR9" s="24"/>
      <c r="VZS9" s="24"/>
      <c r="VZT9" s="24"/>
      <c r="VZU9" s="24"/>
      <c r="VZV9" s="24"/>
      <c r="VZW9" s="24"/>
      <c r="VZX9" s="24"/>
      <c r="VZY9" s="24"/>
      <c r="VZZ9" s="24"/>
      <c r="WAA9" s="24"/>
      <c r="WAB9" s="24"/>
      <c r="WAC9" s="24"/>
      <c r="WAD9" s="24"/>
      <c r="WAE9" s="24"/>
      <c r="WAF9" s="24"/>
      <c r="WAG9" s="24"/>
      <c r="WAH9" s="24"/>
      <c r="WAI9" s="24"/>
      <c r="WAJ9" s="24"/>
      <c r="WAK9" s="24"/>
      <c r="WAL9" s="24"/>
      <c r="WAM9" s="24"/>
      <c r="WAN9" s="24"/>
      <c r="WAO9" s="24"/>
      <c r="WAP9" s="24"/>
      <c r="WAQ9" s="24"/>
      <c r="WAR9" s="24"/>
      <c r="WAS9" s="24"/>
      <c r="WAT9" s="24"/>
      <c r="WAU9" s="24"/>
      <c r="WAV9" s="24"/>
      <c r="WAW9" s="24"/>
      <c r="WAX9" s="24"/>
      <c r="WAY9" s="24"/>
      <c r="WAZ9" s="24"/>
      <c r="WBA9" s="24"/>
      <c r="WBB9" s="24"/>
      <c r="WBC9" s="24"/>
      <c r="WBD9" s="24"/>
      <c r="WBE9" s="24"/>
      <c r="WBF9" s="24"/>
      <c r="WBG9" s="24"/>
      <c r="WBH9" s="24"/>
      <c r="WBI9" s="24"/>
      <c r="WBJ9" s="24"/>
      <c r="WBK9" s="24"/>
      <c r="WBL9" s="24"/>
      <c r="WBM9" s="24"/>
      <c r="WBN9" s="24"/>
      <c r="WBO9" s="24"/>
      <c r="WBP9" s="24"/>
      <c r="WBQ9" s="24"/>
      <c r="WBR9" s="24"/>
      <c r="WBS9" s="24"/>
      <c r="WBT9" s="24"/>
      <c r="WBU9" s="24"/>
      <c r="WBV9" s="24"/>
      <c r="WBW9" s="24"/>
      <c r="WBX9" s="24"/>
      <c r="WBY9" s="24"/>
      <c r="WBZ9" s="24"/>
      <c r="WCA9" s="24"/>
      <c r="WCB9" s="24"/>
      <c r="WCC9" s="24"/>
      <c r="WCD9" s="24"/>
      <c r="WCE9" s="24"/>
      <c r="WCF9" s="24"/>
      <c r="WCG9" s="24"/>
      <c r="WCH9" s="24"/>
      <c r="WCI9" s="24"/>
      <c r="WCJ9" s="24"/>
      <c r="WCK9" s="24"/>
      <c r="WCL9" s="24"/>
      <c r="WCM9" s="24"/>
      <c r="WCN9" s="24"/>
      <c r="WCO9" s="24"/>
      <c r="WCP9" s="24"/>
      <c r="WCQ9" s="24"/>
      <c r="WCR9" s="24"/>
      <c r="WCS9" s="24"/>
      <c r="WCT9" s="24"/>
      <c r="WCU9" s="24"/>
      <c r="WCV9" s="24"/>
      <c r="WCW9" s="24"/>
      <c r="WCX9" s="24"/>
      <c r="WCY9" s="24"/>
      <c r="WCZ9" s="24"/>
      <c r="WDA9" s="24"/>
      <c r="WDB9" s="24"/>
      <c r="WDC9" s="24"/>
      <c r="WDD9" s="24"/>
      <c r="WDE9" s="24"/>
      <c r="WDF9" s="24"/>
      <c r="WDG9" s="24"/>
      <c r="WDH9" s="24"/>
      <c r="WDI9" s="24"/>
      <c r="WDJ9" s="24"/>
      <c r="WDK9" s="24"/>
      <c r="WDL9" s="24"/>
      <c r="WDM9" s="24"/>
      <c r="WDN9" s="24"/>
      <c r="WDO9" s="24"/>
      <c r="WDP9" s="24"/>
      <c r="WDQ9" s="24"/>
      <c r="WDR9" s="24"/>
      <c r="WDS9" s="24"/>
      <c r="WDT9" s="24"/>
      <c r="WDU9" s="24"/>
      <c r="WDV9" s="24"/>
      <c r="WDW9" s="24"/>
      <c r="WDX9" s="24"/>
      <c r="WDY9" s="24"/>
      <c r="WDZ9" s="24"/>
      <c r="WEA9" s="24"/>
      <c r="WEB9" s="24"/>
      <c r="WEC9" s="24"/>
      <c r="WED9" s="24"/>
      <c r="WEE9" s="24"/>
      <c r="WEF9" s="24"/>
      <c r="WEG9" s="24"/>
      <c r="WEH9" s="24"/>
      <c r="WEI9" s="24"/>
      <c r="WEJ9" s="24"/>
      <c r="WEK9" s="24"/>
      <c r="WEL9" s="24"/>
      <c r="WEM9" s="24"/>
      <c r="WEN9" s="24"/>
      <c r="WEO9" s="24"/>
      <c r="WEP9" s="24"/>
      <c r="WEQ9" s="24"/>
      <c r="WER9" s="24"/>
      <c r="WES9" s="24"/>
      <c r="WET9" s="24"/>
      <c r="WEU9" s="24"/>
      <c r="WEV9" s="24"/>
      <c r="WEW9" s="24"/>
      <c r="WEX9" s="24"/>
      <c r="WEY9" s="24"/>
      <c r="WEZ9" s="24"/>
      <c r="WFA9" s="24"/>
      <c r="WFB9" s="24"/>
      <c r="WFC9" s="24"/>
      <c r="WFD9" s="24"/>
      <c r="WFE9" s="24"/>
      <c r="WFF9" s="24"/>
      <c r="WFG9" s="24"/>
      <c r="WFH9" s="24"/>
      <c r="WFI9" s="24"/>
      <c r="WFJ9" s="24"/>
      <c r="WFK9" s="24"/>
      <c r="WFL9" s="24"/>
      <c r="WFM9" s="24"/>
      <c r="WFN9" s="24"/>
      <c r="WFO9" s="24"/>
      <c r="WFP9" s="24"/>
      <c r="WFQ9" s="24"/>
      <c r="WFR9" s="24"/>
      <c r="WFS9" s="24"/>
      <c r="WFT9" s="24"/>
      <c r="WFU9" s="24"/>
      <c r="WFV9" s="24"/>
      <c r="WFW9" s="24"/>
      <c r="WFX9" s="24"/>
      <c r="WFY9" s="24"/>
      <c r="WFZ9" s="24"/>
      <c r="WGA9" s="24"/>
      <c r="WGB9" s="24"/>
      <c r="WGC9" s="24"/>
      <c r="WGD9" s="24"/>
      <c r="WGE9" s="24"/>
      <c r="WGF9" s="24"/>
      <c r="WGG9" s="24"/>
      <c r="WGH9" s="24"/>
      <c r="WGI9" s="24"/>
      <c r="WGJ9" s="24"/>
      <c r="WGK9" s="24"/>
      <c r="WGL9" s="24"/>
      <c r="WGM9" s="24"/>
      <c r="WGN9" s="24"/>
      <c r="WGO9" s="24"/>
      <c r="WGP9" s="24"/>
      <c r="WGQ9" s="24"/>
      <c r="WGR9" s="24"/>
      <c r="WGS9" s="24"/>
      <c r="WGT9" s="24"/>
      <c r="WGU9" s="24"/>
      <c r="WGV9" s="24"/>
      <c r="WGW9" s="24"/>
      <c r="WGX9" s="24"/>
      <c r="WGY9" s="24"/>
      <c r="WGZ9" s="24"/>
      <c r="WHA9" s="24"/>
      <c r="WHB9" s="24"/>
      <c r="WHC9" s="24"/>
      <c r="WHD9" s="24"/>
      <c r="WHE9" s="24"/>
      <c r="WHF9" s="24"/>
      <c r="WHG9" s="24"/>
      <c r="WHH9" s="24"/>
      <c r="WHI9" s="24"/>
      <c r="WHJ9" s="24"/>
      <c r="WHK9" s="24"/>
      <c r="WHL9" s="24"/>
      <c r="WHM9" s="24"/>
      <c r="WHN9" s="24"/>
      <c r="WHO9" s="24"/>
      <c r="WHP9" s="24"/>
      <c r="WHQ9" s="24"/>
      <c r="WHR9" s="24"/>
      <c r="WHS9" s="24"/>
      <c r="WHT9" s="24"/>
      <c r="WHU9" s="24"/>
      <c r="WHV9" s="24"/>
      <c r="WHW9" s="24"/>
      <c r="WHX9" s="24"/>
      <c r="WHY9" s="24"/>
      <c r="WHZ9" s="24"/>
      <c r="WIA9" s="24"/>
      <c r="WIB9" s="24"/>
      <c r="WIC9" s="24"/>
      <c r="WID9" s="24"/>
      <c r="WIE9" s="24"/>
      <c r="WIF9" s="24"/>
      <c r="WIG9" s="24"/>
      <c r="WIH9" s="24"/>
      <c r="WII9" s="24"/>
      <c r="WIJ9" s="24"/>
      <c r="WIK9" s="24"/>
      <c r="WIL9" s="24"/>
      <c r="WIM9" s="24"/>
      <c r="WIN9" s="24"/>
      <c r="WIO9" s="24"/>
      <c r="WIP9" s="24"/>
      <c r="WIQ9" s="24"/>
      <c r="WIR9" s="24"/>
      <c r="WIS9" s="24"/>
      <c r="WIT9" s="24"/>
      <c r="WIU9" s="24"/>
      <c r="WIV9" s="24"/>
      <c r="WIW9" s="24"/>
      <c r="WIX9" s="24"/>
      <c r="WIY9" s="24"/>
      <c r="WIZ9" s="24"/>
      <c r="WJA9" s="24"/>
      <c r="WJB9" s="24"/>
      <c r="WJC9" s="24"/>
      <c r="WJD9" s="24"/>
      <c r="WJE9" s="24"/>
      <c r="WJF9" s="24"/>
      <c r="WJG9" s="24"/>
      <c r="WJH9" s="24"/>
      <c r="WJI9" s="24"/>
      <c r="WJJ9" s="24"/>
      <c r="WJK9" s="24"/>
      <c r="WJL9" s="24"/>
      <c r="WJM9" s="24"/>
      <c r="WJN9" s="24"/>
      <c r="WJO9" s="24"/>
      <c r="WJP9" s="24"/>
      <c r="WJQ9" s="24"/>
      <c r="WJR9" s="24"/>
      <c r="WJS9" s="24"/>
      <c r="WJT9" s="24"/>
      <c r="WJU9" s="24"/>
      <c r="WJV9" s="24"/>
      <c r="WJW9" s="24"/>
      <c r="WJX9" s="24"/>
      <c r="WJY9" s="24"/>
      <c r="WJZ9" s="24"/>
      <c r="WKA9" s="24"/>
      <c r="WKB9" s="24"/>
      <c r="WKC9" s="24"/>
      <c r="WKD9" s="24"/>
      <c r="WKE9" s="24"/>
      <c r="WKF9" s="24"/>
      <c r="WKG9" s="24"/>
      <c r="WKH9" s="24"/>
      <c r="WKI9" s="24"/>
      <c r="WKJ9" s="24"/>
      <c r="WKK9" s="24"/>
      <c r="WKL9" s="24"/>
      <c r="WKM9" s="24"/>
      <c r="WKN9" s="24"/>
      <c r="WKO9" s="24"/>
      <c r="WKP9" s="24"/>
      <c r="WKQ9" s="24"/>
      <c r="WKR9" s="24"/>
      <c r="WKS9" s="24"/>
      <c r="WKT9" s="24"/>
      <c r="WKU9" s="24"/>
      <c r="WKV9" s="24"/>
      <c r="WKW9" s="24"/>
      <c r="WKX9" s="24"/>
      <c r="WKY9" s="24"/>
      <c r="WKZ9" s="24"/>
      <c r="WLA9" s="24"/>
      <c r="WLB9" s="24"/>
      <c r="WLC9" s="24"/>
      <c r="WLD9" s="24"/>
      <c r="WLE9" s="24"/>
      <c r="WLF9" s="24"/>
      <c r="WLG9" s="24"/>
      <c r="WLH9" s="24"/>
      <c r="WLI9" s="24"/>
      <c r="WLJ9" s="24"/>
      <c r="WLK9" s="24"/>
      <c r="WLL9" s="24"/>
      <c r="WLM9" s="24"/>
      <c r="WLN9" s="24"/>
      <c r="WLO9" s="24"/>
      <c r="WLP9" s="24"/>
      <c r="WLQ9" s="24"/>
      <c r="WLR9" s="24"/>
      <c r="WLS9" s="24"/>
      <c r="WLT9" s="24"/>
      <c r="WLU9" s="24"/>
      <c r="WLV9" s="24"/>
      <c r="WLW9" s="24"/>
      <c r="WLX9" s="24"/>
      <c r="WLY9" s="24"/>
      <c r="WLZ9" s="24"/>
      <c r="WMA9" s="24"/>
      <c r="WMB9" s="24"/>
      <c r="WMC9" s="24"/>
      <c r="WMD9" s="24"/>
      <c r="WME9" s="24"/>
      <c r="WMF9" s="24"/>
      <c r="WMG9" s="24"/>
      <c r="WMH9" s="24"/>
      <c r="WMI9" s="24"/>
      <c r="WMJ9" s="24"/>
      <c r="WMK9" s="24"/>
      <c r="WML9" s="24"/>
      <c r="WMM9" s="24"/>
      <c r="WMN9" s="24"/>
      <c r="WMO9" s="24"/>
      <c r="WMP9" s="24"/>
      <c r="WMQ9" s="24"/>
      <c r="WMR9" s="24"/>
      <c r="WMS9" s="24"/>
      <c r="WMT9" s="24"/>
      <c r="WMU9" s="24"/>
      <c r="WMV9" s="24"/>
      <c r="WMW9" s="24"/>
      <c r="WMX9" s="24"/>
      <c r="WMY9" s="24"/>
      <c r="WMZ9" s="24"/>
      <c r="WNA9" s="24"/>
      <c r="WNB9" s="24"/>
      <c r="WNC9" s="24"/>
      <c r="WND9" s="24"/>
      <c r="WNE9" s="24"/>
      <c r="WNF9" s="24"/>
      <c r="WNG9" s="24"/>
      <c r="WNH9" s="24"/>
      <c r="WNI9" s="24"/>
      <c r="WNJ9" s="24"/>
      <c r="WNK9" s="24"/>
      <c r="WNL9" s="24"/>
      <c r="WNM9" s="24"/>
      <c r="WNN9" s="24"/>
      <c r="WNO9" s="24"/>
      <c r="WNP9" s="24"/>
      <c r="WNQ9" s="24"/>
      <c r="WNR9" s="24"/>
      <c r="WNS9" s="24"/>
      <c r="WNT9" s="24"/>
      <c r="WNU9" s="24"/>
      <c r="WNV9" s="24"/>
      <c r="WNW9" s="24"/>
      <c r="WNX9" s="24"/>
      <c r="WNY9" s="24"/>
      <c r="WNZ9" s="24"/>
      <c r="WOA9" s="24"/>
      <c r="WOB9" s="24"/>
      <c r="WOC9" s="24"/>
      <c r="WOD9" s="24"/>
      <c r="WOE9" s="24"/>
      <c r="WOF9" s="24"/>
      <c r="WOG9" s="24"/>
      <c r="WOH9" s="24"/>
      <c r="WOI9" s="24"/>
      <c r="WOJ9" s="24"/>
      <c r="WOK9" s="24"/>
      <c r="WOL9" s="24"/>
      <c r="WOM9" s="24"/>
      <c r="WON9" s="24"/>
      <c r="WOO9" s="24"/>
      <c r="WOP9" s="24"/>
      <c r="WOQ9" s="24"/>
      <c r="WOR9" s="24"/>
      <c r="WOS9" s="24"/>
      <c r="WOT9" s="24"/>
      <c r="WOU9" s="24"/>
      <c r="WOV9" s="24"/>
      <c r="WOW9" s="24"/>
      <c r="WOX9" s="24"/>
      <c r="WOY9" s="24"/>
      <c r="WOZ9" s="24"/>
      <c r="WPA9" s="24"/>
      <c r="WPB9" s="24"/>
      <c r="WPC9" s="24"/>
      <c r="WPD9" s="24"/>
      <c r="WPE9" s="24"/>
      <c r="WPF9" s="24"/>
      <c r="WPG9" s="24"/>
      <c r="WPH9" s="24"/>
      <c r="WPI9" s="24"/>
      <c r="WPJ9" s="24"/>
      <c r="WPK9" s="24"/>
      <c r="WPL9" s="24"/>
      <c r="WPM9" s="24"/>
      <c r="WPN9" s="24"/>
      <c r="WPO9" s="24"/>
      <c r="WPP9" s="24"/>
      <c r="WPQ9" s="24"/>
      <c r="WPR9" s="24"/>
      <c r="WPS9" s="24"/>
      <c r="WPT9" s="24"/>
      <c r="WPU9" s="24"/>
      <c r="WPV9" s="24"/>
      <c r="WPW9" s="24"/>
      <c r="WPX9" s="24"/>
      <c r="WPY9" s="24"/>
      <c r="WPZ9" s="24"/>
      <c r="WQA9" s="24"/>
      <c r="WQB9" s="24"/>
      <c r="WQC9" s="24"/>
      <c r="WQD9" s="24"/>
      <c r="WQE9" s="24"/>
      <c r="WQF9" s="24"/>
      <c r="WQG9" s="24"/>
      <c r="WQH9" s="24"/>
      <c r="WQI9" s="24"/>
      <c r="WQJ9" s="24"/>
      <c r="WQK9" s="24"/>
      <c r="WQL9" s="24"/>
      <c r="WQM9" s="24"/>
      <c r="WQN9" s="24"/>
      <c r="WQO9" s="24"/>
      <c r="WQP9" s="24"/>
      <c r="WQQ9" s="24"/>
      <c r="WQR9" s="24"/>
      <c r="WQS9" s="24"/>
      <c r="WQT9" s="24"/>
      <c r="WQU9" s="24"/>
      <c r="WQV9" s="24"/>
      <c r="WQW9" s="24"/>
      <c r="WQX9" s="24"/>
      <c r="WQY9" s="24"/>
      <c r="WQZ9" s="24"/>
      <c r="WRA9" s="24"/>
      <c r="WRB9" s="24"/>
      <c r="WRC9" s="24"/>
      <c r="WRD9" s="24"/>
      <c r="WRE9" s="24"/>
      <c r="WRF9" s="24"/>
      <c r="WRG9" s="24"/>
      <c r="WRH9" s="24"/>
      <c r="WRI9" s="24"/>
      <c r="WRJ9" s="24"/>
      <c r="WRK9" s="24"/>
      <c r="WRL9" s="24"/>
      <c r="WRM9" s="24"/>
      <c r="WRN9" s="24"/>
      <c r="WRO9" s="24"/>
      <c r="WRP9" s="24"/>
      <c r="WRQ9" s="24"/>
      <c r="WRR9" s="24"/>
      <c r="WRS9" s="24"/>
      <c r="WRT9" s="24"/>
      <c r="WRU9" s="24"/>
      <c r="WRV9" s="24"/>
      <c r="WRW9" s="24"/>
      <c r="WRX9" s="24"/>
      <c r="WRY9" s="24"/>
      <c r="WRZ9" s="24"/>
      <c r="WSA9" s="24"/>
      <c r="WSB9" s="24"/>
      <c r="WSC9" s="24"/>
      <c r="WSD9" s="24"/>
      <c r="WSE9" s="24"/>
      <c r="WSF9" s="24"/>
      <c r="WSG9" s="24"/>
      <c r="WSH9" s="24"/>
      <c r="WSI9" s="24"/>
      <c r="WSJ9" s="24"/>
      <c r="WSK9" s="24"/>
      <c r="WSL9" s="24"/>
      <c r="WSM9" s="24"/>
      <c r="WSN9" s="24"/>
      <c r="WSO9" s="24"/>
      <c r="WSP9" s="24"/>
      <c r="WSQ9" s="24"/>
      <c r="WSR9" s="24"/>
      <c r="WSS9" s="24"/>
      <c r="WST9" s="24"/>
      <c r="WSU9" s="24"/>
      <c r="WSV9" s="24"/>
      <c r="WSW9" s="24"/>
      <c r="WSX9" s="24"/>
      <c r="WSY9" s="24"/>
      <c r="WSZ9" s="24"/>
      <c r="WTA9" s="24"/>
      <c r="WTB9" s="24"/>
      <c r="WTC9" s="24"/>
      <c r="WTD9" s="24"/>
      <c r="WTE9" s="24"/>
      <c r="WTF9" s="24"/>
      <c r="WTG9" s="24"/>
      <c r="WTH9" s="24"/>
      <c r="WTI9" s="24"/>
      <c r="WTJ9" s="24"/>
      <c r="WTK9" s="24"/>
      <c r="WTL9" s="24"/>
      <c r="WTM9" s="24"/>
      <c r="WTN9" s="24"/>
      <c r="WTO9" s="24"/>
      <c r="WTP9" s="24"/>
      <c r="WTQ9" s="24"/>
      <c r="WTR9" s="24"/>
      <c r="WTS9" s="24"/>
      <c r="WTT9" s="24"/>
      <c r="WTU9" s="24"/>
      <c r="WTV9" s="24"/>
      <c r="WTW9" s="24"/>
      <c r="WTX9" s="24"/>
      <c r="WTY9" s="24"/>
      <c r="WTZ9" s="24"/>
      <c r="WUA9" s="24"/>
      <c r="WUB9" s="24"/>
      <c r="WUC9" s="24"/>
      <c r="WUD9" s="24"/>
      <c r="WUE9" s="24"/>
      <c r="WUF9" s="24"/>
      <c r="WUG9" s="24"/>
      <c r="WUH9" s="24"/>
      <c r="WUI9" s="24"/>
      <c r="WUJ9" s="24"/>
      <c r="WUK9" s="24"/>
      <c r="WUL9" s="24"/>
      <c r="WUM9" s="24"/>
      <c r="WUN9" s="24"/>
      <c r="WUO9" s="24"/>
      <c r="WUP9" s="24"/>
      <c r="WUQ9" s="24"/>
      <c r="WUR9" s="24"/>
      <c r="WUS9" s="24"/>
      <c r="WUT9" s="24"/>
      <c r="WUU9" s="24"/>
      <c r="WUV9" s="24"/>
      <c r="WUW9" s="24"/>
      <c r="WUX9" s="24"/>
      <c r="WUY9" s="24"/>
      <c r="WUZ9" s="24"/>
      <c r="WVA9" s="24"/>
      <c r="WVB9" s="24"/>
      <c r="WVC9" s="24"/>
      <c r="WVD9" s="24"/>
      <c r="WVE9" s="24"/>
      <c r="WVF9" s="24"/>
      <c r="WVG9" s="24"/>
      <c r="WVH9" s="24"/>
      <c r="WVI9" s="24"/>
      <c r="WVJ9" s="24"/>
      <c r="WVK9" s="24"/>
      <c r="WVL9" s="24"/>
      <c r="WVM9" s="24"/>
      <c r="WVN9" s="24"/>
      <c r="WVO9" s="24"/>
      <c r="WVP9" s="24"/>
      <c r="WVQ9" s="24"/>
      <c r="WVR9" s="24"/>
      <c r="WVS9" s="24"/>
      <c r="WVT9" s="24"/>
      <c r="WVU9" s="24"/>
      <c r="WVV9" s="24"/>
      <c r="WVW9" s="24"/>
      <c r="WVX9" s="24"/>
      <c r="WVY9" s="24"/>
      <c r="WVZ9" s="24"/>
      <c r="WWA9" s="24"/>
      <c r="WWB9" s="24"/>
      <c r="WWC9" s="24"/>
      <c r="WWD9" s="24"/>
      <c r="WWE9" s="24"/>
      <c r="WWF9" s="24"/>
      <c r="WWG9" s="24"/>
      <c r="WWH9" s="24"/>
      <c r="WWI9" s="24"/>
      <c r="WWJ9" s="24"/>
      <c r="WWK9" s="24"/>
      <c r="WWL9" s="24"/>
      <c r="WWM9" s="24"/>
      <c r="WWN9" s="24"/>
      <c r="WWO9" s="24"/>
      <c r="WWP9" s="24"/>
      <c r="WWQ9" s="24"/>
      <c r="WWR9" s="24"/>
      <c r="WWS9" s="24"/>
      <c r="WWT9" s="24"/>
      <c r="WWU9" s="24"/>
      <c r="WWV9" s="24"/>
      <c r="WWW9" s="24"/>
      <c r="WWX9" s="24"/>
      <c r="WWY9" s="24"/>
      <c r="WWZ9" s="24"/>
      <c r="WXA9" s="24"/>
      <c r="WXB9" s="24"/>
      <c r="WXC9" s="24"/>
      <c r="WXD9" s="24"/>
      <c r="WXE9" s="24"/>
      <c r="WXF9" s="24"/>
      <c r="WXG9" s="24"/>
      <c r="WXH9" s="24"/>
      <c r="WXI9" s="24"/>
      <c r="WXJ9" s="24"/>
      <c r="WXK9" s="24"/>
      <c r="WXL9" s="24"/>
      <c r="WXM9" s="24"/>
      <c r="WXN9" s="24"/>
      <c r="WXO9" s="24"/>
      <c r="WXP9" s="24"/>
      <c r="WXQ9" s="24"/>
      <c r="WXR9" s="24"/>
      <c r="WXS9" s="24"/>
      <c r="WXT9" s="24"/>
      <c r="WXU9" s="24"/>
      <c r="WXV9" s="24"/>
      <c r="WXW9" s="24"/>
      <c r="WXX9" s="24"/>
      <c r="WXY9" s="24"/>
      <c r="WXZ9" s="24"/>
      <c r="WYA9" s="24"/>
      <c r="WYB9" s="24"/>
      <c r="WYC9" s="24"/>
      <c r="WYD9" s="24"/>
      <c r="WYE9" s="24"/>
      <c r="WYF9" s="24"/>
      <c r="WYG9" s="24"/>
      <c r="WYH9" s="24"/>
      <c r="WYI9" s="24"/>
      <c r="WYJ9" s="24"/>
      <c r="WYK9" s="24"/>
      <c r="WYL9" s="24"/>
      <c r="WYM9" s="24"/>
      <c r="WYN9" s="24"/>
      <c r="WYO9" s="24"/>
      <c r="WYP9" s="24"/>
      <c r="WYQ9" s="24"/>
      <c r="WYR9" s="24"/>
      <c r="WYS9" s="24"/>
      <c r="WYT9" s="24"/>
      <c r="WYU9" s="24"/>
      <c r="WYV9" s="24"/>
      <c r="WYW9" s="24"/>
      <c r="WYX9" s="24"/>
      <c r="WYY9" s="24"/>
      <c r="WYZ9" s="24"/>
      <c r="WZA9" s="24"/>
      <c r="WZB9" s="24"/>
      <c r="WZC9" s="24"/>
      <c r="WZD9" s="24"/>
      <c r="WZE9" s="24"/>
      <c r="WZF9" s="24"/>
      <c r="WZG9" s="24"/>
      <c r="WZH9" s="24"/>
      <c r="WZI9" s="24"/>
      <c r="WZJ9" s="24"/>
      <c r="WZK9" s="24"/>
      <c r="WZL9" s="24"/>
      <c r="WZM9" s="24"/>
      <c r="WZN9" s="24"/>
      <c r="WZO9" s="24"/>
      <c r="WZP9" s="24"/>
      <c r="WZQ9" s="24"/>
      <c r="WZR9" s="24"/>
      <c r="WZS9" s="24"/>
      <c r="WZT9" s="24"/>
      <c r="WZU9" s="24"/>
      <c r="WZV9" s="24"/>
      <c r="WZW9" s="24"/>
      <c r="WZX9" s="24"/>
      <c r="WZY9" s="24"/>
      <c r="WZZ9" s="24"/>
      <c r="XAA9" s="24"/>
      <c r="XAB9" s="24"/>
      <c r="XAC9" s="24"/>
      <c r="XAD9" s="24"/>
      <c r="XAE9" s="24"/>
      <c r="XAF9" s="24"/>
      <c r="XAG9" s="24"/>
      <c r="XAH9" s="24"/>
      <c r="XAI9" s="24"/>
      <c r="XAJ9" s="24"/>
      <c r="XAK9" s="24"/>
      <c r="XAL9" s="24"/>
      <c r="XAM9" s="24"/>
      <c r="XAN9" s="24"/>
      <c r="XAO9" s="24"/>
      <c r="XAP9" s="24"/>
      <c r="XAQ9" s="24"/>
      <c r="XAR9" s="24"/>
      <c r="XAS9" s="24"/>
      <c r="XAT9" s="24"/>
      <c r="XAU9" s="24"/>
      <c r="XAV9" s="24"/>
      <c r="XAW9" s="24"/>
      <c r="XAX9" s="24"/>
      <c r="XAY9" s="24"/>
      <c r="XAZ9" s="24"/>
      <c r="XBA9" s="24"/>
      <c r="XBB9" s="24"/>
      <c r="XBC9" s="24"/>
      <c r="XBD9" s="24"/>
      <c r="XBE9" s="24"/>
      <c r="XBF9" s="24"/>
      <c r="XBG9" s="24"/>
      <c r="XBH9" s="24"/>
      <c r="XBI9" s="24"/>
      <c r="XBJ9" s="24"/>
      <c r="XBK9" s="24"/>
      <c r="XBL9" s="24"/>
      <c r="XBM9" s="24"/>
      <c r="XBN9" s="24"/>
      <c r="XBO9" s="24"/>
      <c r="XBP9" s="24"/>
      <c r="XBQ9" s="24"/>
      <c r="XBR9" s="24"/>
      <c r="XBS9" s="24"/>
      <c r="XBT9" s="24"/>
      <c r="XBU9" s="24"/>
      <c r="XBV9" s="24"/>
      <c r="XBW9" s="24"/>
      <c r="XBX9" s="24"/>
      <c r="XBY9" s="24"/>
      <c r="XBZ9" s="24"/>
      <c r="XCA9" s="24"/>
      <c r="XCB9" s="24"/>
      <c r="XCC9" s="24"/>
      <c r="XCD9" s="24"/>
      <c r="XCE9" s="24"/>
      <c r="XCF9" s="24"/>
      <c r="XCG9" s="24"/>
      <c r="XCH9" s="24"/>
      <c r="XCI9" s="24"/>
      <c r="XCJ9" s="24"/>
      <c r="XCK9" s="24"/>
      <c r="XCL9" s="24"/>
      <c r="XCM9" s="24"/>
      <c r="XCN9" s="24"/>
      <c r="XCO9" s="24"/>
      <c r="XCP9" s="24"/>
      <c r="XCQ9" s="24"/>
      <c r="XCR9" s="24"/>
      <c r="XCS9" s="24"/>
      <c r="XCT9" s="24"/>
      <c r="XCU9" s="24"/>
      <c r="XCV9" s="24"/>
      <c r="XCW9" s="24"/>
      <c r="XCX9" s="24"/>
      <c r="XCY9" s="24"/>
      <c r="XCZ9" s="24"/>
      <c r="XDA9" s="24"/>
      <c r="XDB9" s="24"/>
      <c r="XDC9" s="24"/>
      <c r="XDD9" s="24"/>
      <c r="XDE9" s="24"/>
      <c r="XDF9" s="24"/>
      <c r="XDG9" s="24"/>
      <c r="XDH9" s="24"/>
      <c r="XDI9" s="24"/>
      <c r="XDJ9" s="24"/>
      <c r="XDK9" s="24"/>
      <c r="XDL9" s="24"/>
      <c r="XDM9" s="24"/>
      <c r="XDN9" s="24"/>
      <c r="XDO9" s="24"/>
      <c r="XDP9" s="24"/>
      <c r="XDQ9" s="24"/>
      <c r="XDR9" s="24"/>
      <c r="XDS9" s="24"/>
      <c r="XDT9" s="24"/>
      <c r="XDU9" s="24"/>
      <c r="XDV9" s="24"/>
      <c r="XDW9" s="24"/>
      <c r="XDX9" s="24"/>
      <c r="XDY9" s="24"/>
      <c r="XDZ9" s="24"/>
      <c r="XEA9" s="24"/>
      <c r="XEB9" s="24"/>
      <c r="XEC9" s="24"/>
      <c r="XED9" s="24"/>
      <c r="XEE9" s="24"/>
      <c r="XEF9" s="24"/>
      <c r="XEG9" s="24"/>
      <c r="XEH9" s="24"/>
      <c r="XEI9" s="24"/>
      <c r="XEJ9" s="24"/>
      <c r="XEK9" s="24"/>
      <c r="XEL9" s="24"/>
      <c r="XEM9" s="24"/>
      <c r="XEN9" s="24"/>
      <c r="XEO9" s="24"/>
      <c r="XEP9" s="24"/>
      <c r="XEQ9" s="24"/>
      <c r="XER9" s="24"/>
      <c r="XES9" s="24"/>
      <c r="XET9" s="24"/>
      <c r="XEU9" s="24"/>
      <c r="XEV9" s="24"/>
      <c r="XEW9" s="24"/>
      <c r="XEX9" s="24"/>
      <c r="XEY9" s="24"/>
      <c r="XEZ9" s="24"/>
      <c r="XFA9" s="24"/>
      <c r="XFB9" s="24"/>
    </row>
    <row r="10" spans="1:16382" s="62" customFormat="1" ht="15" x14ac:dyDescent="0.25">
      <c r="A10" s="279" t="s">
        <v>1</v>
      </c>
      <c r="B10" s="279"/>
      <c r="C10" s="279"/>
      <c r="D10" s="279"/>
      <c r="E10" s="279"/>
      <c r="F10" s="279"/>
      <c r="G10" s="279"/>
      <c r="H10" s="279"/>
      <c r="I10" s="281" t="str">
        <f>IF(Belegliste!H10="","",Belegliste!H10)</f>
        <v/>
      </c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  <c r="CAT10" s="24"/>
      <c r="CAU10" s="24"/>
      <c r="CAV10" s="24"/>
      <c r="CAW10" s="24"/>
      <c r="CAX10" s="24"/>
      <c r="CAY10" s="24"/>
      <c r="CAZ10" s="24"/>
      <c r="CBA10" s="24"/>
      <c r="CBB10" s="24"/>
      <c r="CBC10" s="24"/>
      <c r="CBD10" s="24"/>
      <c r="CBE10" s="24"/>
      <c r="CBF10" s="24"/>
      <c r="CBG10" s="24"/>
      <c r="CBH10" s="24"/>
      <c r="CBI10" s="24"/>
      <c r="CBJ10" s="24"/>
      <c r="CBK10" s="24"/>
      <c r="CBL10" s="24"/>
      <c r="CBM10" s="24"/>
      <c r="CBN10" s="24"/>
      <c r="CBO10" s="24"/>
      <c r="CBP10" s="24"/>
      <c r="CBQ10" s="24"/>
      <c r="CBR10" s="24"/>
      <c r="CBS10" s="24"/>
      <c r="CBT10" s="24"/>
      <c r="CBU10" s="24"/>
      <c r="CBV10" s="24"/>
      <c r="CBW10" s="24"/>
      <c r="CBX10" s="24"/>
      <c r="CBY10" s="24"/>
      <c r="CBZ10" s="24"/>
      <c r="CCA10" s="24"/>
      <c r="CCB10" s="24"/>
      <c r="CCC10" s="24"/>
      <c r="CCD10" s="24"/>
      <c r="CCE10" s="24"/>
      <c r="CCF10" s="24"/>
      <c r="CCG10" s="24"/>
      <c r="CCH10" s="24"/>
      <c r="CCI10" s="24"/>
      <c r="CCJ10" s="24"/>
      <c r="CCK10" s="24"/>
      <c r="CCL10" s="24"/>
      <c r="CCM10" s="24"/>
      <c r="CCN10" s="24"/>
      <c r="CCO10" s="24"/>
      <c r="CCP10" s="24"/>
      <c r="CCQ10" s="24"/>
      <c r="CCR10" s="24"/>
      <c r="CCS10" s="24"/>
      <c r="CCT10" s="24"/>
      <c r="CCU10" s="24"/>
      <c r="CCV10" s="24"/>
      <c r="CCW10" s="24"/>
      <c r="CCX10" s="24"/>
      <c r="CCY10" s="24"/>
      <c r="CCZ10" s="24"/>
      <c r="CDA10" s="24"/>
      <c r="CDB10" s="24"/>
      <c r="CDC10" s="24"/>
      <c r="CDD10" s="24"/>
      <c r="CDE10" s="24"/>
      <c r="CDF10" s="24"/>
      <c r="CDG10" s="24"/>
      <c r="CDH10" s="24"/>
      <c r="CDI10" s="24"/>
      <c r="CDJ10" s="24"/>
      <c r="CDK10" s="24"/>
      <c r="CDL10" s="24"/>
      <c r="CDM10" s="24"/>
      <c r="CDN10" s="24"/>
      <c r="CDO10" s="24"/>
      <c r="CDP10" s="24"/>
      <c r="CDQ10" s="24"/>
      <c r="CDR10" s="24"/>
      <c r="CDS10" s="24"/>
      <c r="CDT10" s="24"/>
      <c r="CDU10" s="24"/>
      <c r="CDV10" s="24"/>
      <c r="CDW10" s="24"/>
      <c r="CDX10" s="24"/>
      <c r="CDY10" s="24"/>
      <c r="CDZ10" s="24"/>
      <c r="CEA10" s="24"/>
      <c r="CEB10" s="24"/>
      <c r="CEC10" s="24"/>
      <c r="CED10" s="24"/>
      <c r="CEE10" s="24"/>
      <c r="CEF10" s="24"/>
      <c r="CEG10" s="24"/>
      <c r="CEH10" s="24"/>
      <c r="CEI10" s="24"/>
      <c r="CEJ10" s="24"/>
      <c r="CEK10" s="24"/>
      <c r="CEL10" s="24"/>
      <c r="CEM10" s="24"/>
      <c r="CEN10" s="24"/>
      <c r="CEO10" s="24"/>
      <c r="CEP10" s="24"/>
      <c r="CEQ10" s="24"/>
      <c r="CER10" s="24"/>
      <c r="CES10" s="24"/>
      <c r="CET10" s="24"/>
      <c r="CEU10" s="24"/>
      <c r="CEV10" s="24"/>
      <c r="CEW10" s="24"/>
      <c r="CEX10" s="24"/>
      <c r="CEY10" s="24"/>
      <c r="CEZ10" s="24"/>
      <c r="CFA10" s="24"/>
      <c r="CFB10" s="24"/>
      <c r="CFC10" s="24"/>
      <c r="CFD10" s="24"/>
      <c r="CFE10" s="24"/>
      <c r="CFF10" s="24"/>
      <c r="CFG10" s="24"/>
      <c r="CFH10" s="24"/>
      <c r="CFI10" s="24"/>
      <c r="CFJ10" s="24"/>
      <c r="CFK10" s="24"/>
      <c r="CFL10" s="24"/>
      <c r="CFM10" s="24"/>
      <c r="CFN10" s="24"/>
      <c r="CFO10" s="24"/>
      <c r="CFP10" s="24"/>
      <c r="CFQ10" s="24"/>
      <c r="CFR10" s="24"/>
      <c r="CFS10" s="24"/>
      <c r="CFT10" s="24"/>
      <c r="CFU10" s="24"/>
      <c r="CFV10" s="24"/>
      <c r="CFW10" s="24"/>
      <c r="CFX10" s="24"/>
      <c r="CFY10" s="24"/>
      <c r="CFZ10" s="24"/>
      <c r="CGA10" s="24"/>
      <c r="CGB10" s="24"/>
      <c r="CGC10" s="24"/>
      <c r="CGD10" s="24"/>
      <c r="CGE10" s="24"/>
      <c r="CGF10" s="24"/>
      <c r="CGG10" s="24"/>
      <c r="CGH10" s="24"/>
      <c r="CGI10" s="24"/>
      <c r="CGJ10" s="24"/>
      <c r="CGK10" s="24"/>
      <c r="CGL10" s="24"/>
      <c r="CGM10" s="24"/>
      <c r="CGN10" s="24"/>
      <c r="CGO10" s="24"/>
      <c r="CGP10" s="24"/>
      <c r="CGQ10" s="24"/>
      <c r="CGR10" s="24"/>
      <c r="CGS10" s="24"/>
      <c r="CGT10" s="24"/>
      <c r="CGU10" s="24"/>
      <c r="CGV10" s="24"/>
      <c r="CGW10" s="24"/>
      <c r="CGX10" s="24"/>
      <c r="CGY10" s="24"/>
      <c r="CGZ10" s="24"/>
      <c r="CHA10" s="24"/>
      <c r="CHB10" s="24"/>
      <c r="CHC10" s="24"/>
      <c r="CHD10" s="24"/>
      <c r="CHE10" s="24"/>
      <c r="CHF10" s="24"/>
      <c r="CHG10" s="24"/>
      <c r="CHH10" s="24"/>
      <c r="CHI10" s="24"/>
      <c r="CHJ10" s="24"/>
      <c r="CHK10" s="24"/>
      <c r="CHL10" s="24"/>
      <c r="CHM10" s="24"/>
      <c r="CHN10" s="24"/>
      <c r="CHO10" s="24"/>
      <c r="CHP10" s="24"/>
      <c r="CHQ10" s="24"/>
      <c r="CHR10" s="24"/>
      <c r="CHS10" s="24"/>
      <c r="CHT10" s="24"/>
      <c r="CHU10" s="24"/>
      <c r="CHV10" s="24"/>
      <c r="CHW10" s="24"/>
      <c r="CHX10" s="24"/>
      <c r="CHY10" s="24"/>
      <c r="CHZ10" s="24"/>
      <c r="CIA10" s="24"/>
      <c r="CIB10" s="24"/>
      <c r="CIC10" s="24"/>
      <c r="CID10" s="24"/>
      <c r="CIE10" s="24"/>
      <c r="CIF10" s="24"/>
      <c r="CIG10" s="24"/>
      <c r="CIH10" s="24"/>
      <c r="CII10" s="24"/>
      <c r="CIJ10" s="24"/>
      <c r="CIK10" s="24"/>
      <c r="CIL10" s="24"/>
      <c r="CIM10" s="24"/>
      <c r="CIN10" s="24"/>
      <c r="CIO10" s="24"/>
      <c r="CIP10" s="24"/>
      <c r="CIQ10" s="24"/>
      <c r="CIR10" s="24"/>
      <c r="CIS10" s="24"/>
      <c r="CIT10" s="24"/>
      <c r="CIU10" s="24"/>
      <c r="CIV10" s="24"/>
      <c r="CIW10" s="24"/>
      <c r="CIX10" s="24"/>
      <c r="CIY10" s="24"/>
      <c r="CIZ10" s="24"/>
      <c r="CJA10" s="24"/>
      <c r="CJB10" s="24"/>
      <c r="CJC10" s="24"/>
      <c r="CJD10" s="24"/>
      <c r="CJE10" s="24"/>
      <c r="CJF10" s="24"/>
      <c r="CJG10" s="24"/>
      <c r="CJH10" s="24"/>
      <c r="CJI10" s="24"/>
      <c r="CJJ10" s="24"/>
      <c r="CJK10" s="24"/>
      <c r="CJL10" s="24"/>
      <c r="CJM10" s="24"/>
      <c r="CJN10" s="24"/>
      <c r="CJO10" s="24"/>
      <c r="CJP10" s="24"/>
      <c r="CJQ10" s="24"/>
      <c r="CJR10" s="24"/>
      <c r="CJS10" s="24"/>
      <c r="CJT10" s="24"/>
      <c r="CJU10" s="24"/>
      <c r="CJV10" s="24"/>
      <c r="CJW10" s="24"/>
      <c r="CJX10" s="24"/>
      <c r="CJY10" s="24"/>
      <c r="CJZ10" s="24"/>
      <c r="CKA10" s="24"/>
      <c r="CKB10" s="24"/>
      <c r="CKC10" s="24"/>
      <c r="CKD10" s="24"/>
      <c r="CKE10" s="24"/>
      <c r="CKF10" s="24"/>
      <c r="CKG10" s="24"/>
      <c r="CKH10" s="24"/>
      <c r="CKI10" s="24"/>
      <c r="CKJ10" s="24"/>
      <c r="CKK10" s="24"/>
      <c r="CKL10" s="24"/>
      <c r="CKM10" s="24"/>
      <c r="CKN10" s="24"/>
      <c r="CKO10" s="24"/>
      <c r="CKP10" s="24"/>
      <c r="CKQ10" s="24"/>
      <c r="CKR10" s="24"/>
      <c r="CKS10" s="24"/>
      <c r="CKT10" s="24"/>
      <c r="CKU10" s="24"/>
      <c r="CKV10" s="24"/>
      <c r="CKW10" s="24"/>
      <c r="CKX10" s="24"/>
      <c r="CKY10" s="24"/>
      <c r="CKZ10" s="24"/>
      <c r="CLA10" s="24"/>
      <c r="CLB10" s="24"/>
      <c r="CLC10" s="24"/>
      <c r="CLD10" s="24"/>
      <c r="CLE10" s="24"/>
      <c r="CLF10" s="24"/>
      <c r="CLG10" s="24"/>
      <c r="CLH10" s="24"/>
      <c r="CLI10" s="24"/>
      <c r="CLJ10" s="24"/>
      <c r="CLK10" s="24"/>
      <c r="CLL10" s="24"/>
      <c r="CLM10" s="24"/>
      <c r="CLN10" s="24"/>
      <c r="CLO10" s="24"/>
      <c r="CLP10" s="24"/>
      <c r="CLQ10" s="24"/>
      <c r="CLR10" s="24"/>
      <c r="CLS10" s="24"/>
      <c r="CLT10" s="24"/>
      <c r="CLU10" s="24"/>
      <c r="CLV10" s="24"/>
      <c r="CLW10" s="24"/>
      <c r="CLX10" s="24"/>
      <c r="CLY10" s="24"/>
      <c r="CLZ10" s="24"/>
      <c r="CMA10" s="24"/>
      <c r="CMB10" s="24"/>
      <c r="CMC10" s="24"/>
      <c r="CMD10" s="24"/>
      <c r="CME10" s="24"/>
      <c r="CMF10" s="24"/>
      <c r="CMG10" s="24"/>
      <c r="CMH10" s="24"/>
      <c r="CMI10" s="24"/>
      <c r="CMJ10" s="24"/>
      <c r="CMK10" s="24"/>
      <c r="CML10" s="24"/>
      <c r="CMM10" s="24"/>
      <c r="CMN10" s="24"/>
      <c r="CMO10" s="24"/>
      <c r="CMP10" s="24"/>
      <c r="CMQ10" s="24"/>
      <c r="CMR10" s="24"/>
      <c r="CMS10" s="24"/>
      <c r="CMT10" s="24"/>
      <c r="CMU10" s="24"/>
      <c r="CMV10" s="24"/>
      <c r="CMW10" s="24"/>
      <c r="CMX10" s="24"/>
      <c r="CMY10" s="24"/>
      <c r="CMZ10" s="24"/>
      <c r="CNA10" s="24"/>
      <c r="CNB10" s="24"/>
      <c r="CNC10" s="24"/>
      <c r="CND10" s="24"/>
      <c r="CNE10" s="24"/>
      <c r="CNF10" s="24"/>
      <c r="CNG10" s="24"/>
      <c r="CNH10" s="24"/>
      <c r="CNI10" s="24"/>
      <c r="CNJ10" s="24"/>
      <c r="CNK10" s="24"/>
      <c r="CNL10" s="24"/>
      <c r="CNM10" s="24"/>
      <c r="CNN10" s="24"/>
      <c r="CNO10" s="24"/>
      <c r="CNP10" s="24"/>
      <c r="CNQ10" s="24"/>
      <c r="CNR10" s="24"/>
      <c r="CNS10" s="24"/>
      <c r="CNT10" s="24"/>
      <c r="CNU10" s="24"/>
      <c r="CNV10" s="24"/>
      <c r="CNW10" s="24"/>
      <c r="CNX10" s="24"/>
      <c r="CNY10" s="24"/>
      <c r="CNZ10" s="24"/>
      <c r="COA10" s="24"/>
      <c r="COB10" s="24"/>
      <c r="COC10" s="24"/>
      <c r="COD10" s="24"/>
      <c r="COE10" s="24"/>
      <c r="COF10" s="24"/>
      <c r="COG10" s="24"/>
      <c r="COH10" s="24"/>
      <c r="COI10" s="24"/>
      <c r="COJ10" s="24"/>
      <c r="COK10" s="24"/>
      <c r="COL10" s="24"/>
      <c r="COM10" s="24"/>
      <c r="CON10" s="24"/>
      <c r="COO10" s="24"/>
      <c r="COP10" s="24"/>
      <c r="COQ10" s="24"/>
      <c r="COR10" s="24"/>
      <c r="COS10" s="24"/>
      <c r="COT10" s="24"/>
      <c r="COU10" s="24"/>
      <c r="COV10" s="24"/>
      <c r="COW10" s="24"/>
      <c r="COX10" s="24"/>
      <c r="COY10" s="24"/>
      <c r="COZ10" s="24"/>
      <c r="CPA10" s="24"/>
      <c r="CPB10" s="24"/>
      <c r="CPC10" s="24"/>
      <c r="CPD10" s="24"/>
      <c r="CPE10" s="24"/>
      <c r="CPF10" s="24"/>
      <c r="CPG10" s="24"/>
      <c r="CPH10" s="24"/>
      <c r="CPI10" s="24"/>
      <c r="CPJ10" s="24"/>
      <c r="CPK10" s="24"/>
      <c r="CPL10" s="24"/>
      <c r="CPM10" s="24"/>
      <c r="CPN10" s="24"/>
      <c r="CPO10" s="24"/>
      <c r="CPP10" s="24"/>
      <c r="CPQ10" s="24"/>
      <c r="CPR10" s="24"/>
      <c r="CPS10" s="24"/>
      <c r="CPT10" s="24"/>
      <c r="CPU10" s="24"/>
      <c r="CPV10" s="24"/>
      <c r="CPW10" s="24"/>
      <c r="CPX10" s="24"/>
      <c r="CPY10" s="24"/>
      <c r="CPZ10" s="24"/>
      <c r="CQA10" s="24"/>
      <c r="CQB10" s="24"/>
      <c r="CQC10" s="24"/>
      <c r="CQD10" s="24"/>
      <c r="CQE10" s="24"/>
      <c r="CQF10" s="24"/>
      <c r="CQG10" s="24"/>
      <c r="CQH10" s="24"/>
      <c r="CQI10" s="24"/>
      <c r="CQJ10" s="24"/>
      <c r="CQK10" s="24"/>
      <c r="CQL10" s="24"/>
      <c r="CQM10" s="24"/>
      <c r="CQN10" s="24"/>
      <c r="CQO10" s="24"/>
      <c r="CQP10" s="24"/>
      <c r="CQQ10" s="24"/>
      <c r="CQR10" s="24"/>
      <c r="CQS10" s="24"/>
      <c r="CQT10" s="24"/>
      <c r="CQU10" s="24"/>
      <c r="CQV10" s="24"/>
      <c r="CQW10" s="24"/>
      <c r="CQX10" s="24"/>
      <c r="CQY10" s="24"/>
      <c r="CQZ10" s="24"/>
      <c r="CRA10" s="24"/>
      <c r="CRB10" s="24"/>
      <c r="CRC10" s="24"/>
      <c r="CRD10" s="24"/>
      <c r="CRE10" s="24"/>
      <c r="CRF10" s="24"/>
      <c r="CRG10" s="24"/>
      <c r="CRH10" s="24"/>
      <c r="CRI10" s="24"/>
      <c r="CRJ10" s="24"/>
      <c r="CRK10" s="24"/>
      <c r="CRL10" s="24"/>
      <c r="CRM10" s="24"/>
      <c r="CRN10" s="24"/>
      <c r="CRO10" s="24"/>
      <c r="CRP10" s="24"/>
      <c r="CRQ10" s="24"/>
      <c r="CRR10" s="24"/>
      <c r="CRS10" s="24"/>
      <c r="CRT10" s="24"/>
      <c r="CRU10" s="24"/>
      <c r="CRV10" s="24"/>
      <c r="CRW10" s="24"/>
      <c r="CRX10" s="24"/>
      <c r="CRY10" s="24"/>
      <c r="CRZ10" s="24"/>
      <c r="CSA10" s="24"/>
      <c r="CSB10" s="24"/>
      <c r="CSC10" s="24"/>
      <c r="CSD10" s="24"/>
      <c r="CSE10" s="24"/>
      <c r="CSF10" s="24"/>
      <c r="CSG10" s="24"/>
      <c r="CSH10" s="24"/>
      <c r="CSI10" s="24"/>
      <c r="CSJ10" s="24"/>
      <c r="CSK10" s="24"/>
      <c r="CSL10" s="24"/>
      <c r="CSM10" s="24"/>
      <c r="CSN10" s="24"/>
      <c r="CSO10" s="24"/>
      <c r="CSP10" s="24"/>
      <c r="CSQ10" s="24"/>
      <c r="CSR10" s="24"/>
      <c r="CSS10" s="24"/>
      <c r="CST10" s="24"/>
      <c r="CSU10" s="24"/>
      <c r="CSV10" s="24"/>
      <c r="CSW10" s="24"/>
      <c r="CSX10" s="24"/>
      <c r="CSY10" s="24"/>
      <c r="CSZ10" s="24"/>
      <c r="CTA10" s="24"/>
      <c r="CTB10" s="24"/>
      <c r="CTC10" s="24"/>
      <c r="CTD10" s="24"/>
      <c r="CTE10" s="24"/>
      <c r="CTF10" s="24"/>
      <c r="CTG10" s="24"/>
      <c r="CTH10" s="24"/>
      <c r="CTI10" s="24"/>
      <c r="CTJ10" s="24"/>
      <c r="CTK10" s="24"/>
      <c r="CTL10" s="24"/>
      <c r="CTM10" s="24"/>
      <c r="CTN10" s="24"/>
      <c r="CTO10" s="24"/>
      <c r="CTP10" s="24"/>
      <c r="CTQ10" s="24"/>
      <c r="CTR10" s="24"/>
      <c r="CTS10" s="24"/>
      <c r="CTT10" s="24"/>
      <c r="CTU10" s="24"/>
      <c r="CTV10" s="24"/>
      <c r="CTW10" s="24"/>
      <c r="CTX10" s="24"/>
      <c r="CTY10" s="24"/>
      <c r="CTZ10" s="24"/>
      <c r="CUA10" s="24"/>
      <c r="CUB10" s="24"/>
      <c r="CUC10" s="24"/>
      <c r="CUD10" s="24"/>
      <c r="CUE10" s="24"/>
      <c r="CUF10" s="24"/>
      <c r="CUG10" s="24"/>
      <c r="CUH10" s="24"/>
      <c r="CUI10" s="24"/>
      <c r="CUJ10" s="24"/>
      <c r="CUK10" s="24"/>
      <c r="CUL10" s="24"/>
      <c r="CUM10" s="24"/>
      <c r="CUN10" s="24"/>
      <c r="CUO10" s="24"/>
      <c r="CUP10" s="24"/>
      <c r="CUQ10" s="24"/>
      <c r="CUR10" s="24"/>
      <c r="CUS10" s="24"/>
      <c r="CUT10" s="24"/>
      <c r="CUU10" s="24"/>
      <c r="CUV10" s="24"/>
      <c r="CUW10" s="24"/>
      <c r="CUX10" s="24"/>
      <c r="CUY10" s="24"/>
      <c r="CUZ10" s="24"/>
      <c r="CVA10" s="24"/>
      <c r="CVB10" s="24"/>
      <c r="CVC10" s="24"/>
      <c r="CVD10" s="24"/>
      <c r="CVE10" s="24"/>
      <c r="CVF10" s="24"/>
      <c r="CVG10" s="24"/>
      <c r="CVH10" s="24"/>
      <c r="CVI10" s="24"/>
      <c r="CVJ10" s="24"/>
      <c r="CVK10" s="24"/>
      <c r="CVL10" s="24"/>
      <c r="CVM10" s="24"/>
      <c r="CVN10" s="24"/>
      <c r="CVO10" s="24"/>
      <c r="CVP10" s="24"/>
      <c r="CVQ10" s="24"/>
      <c r="CVR10" s="24"/>
      <c r="CVS10" s="24"/>
      <c r="CVT10" s="24"/>
      <c r="CVU10" s="24"/>
      <c r="CVV10" s="24"/>
      <c r="CVW10" s="24"/>
      <c r="CVX10" s="24"/>
      <c r="CVY10" s="24"/>
      <c r="CVZ10" s="24"/>
      <c r="CWA10" s="24"/>
      <c r="CWB10" s="24"/>
      <c r="CWC10" s="24"/>
      <c r="CWD10" s="24"/>
      <c r="CWE10" s="24"/>
      <c r="CWF10" s="24"/>
      <c r="CWG10" s="24"/>
      <c r="CWH10" s="24"/>
      <c r="CWI10" s="24"/>
      <c r="CWJ10" s="24"/>
      <c r="CWK10" s="24"/>
      <c r="CWL10" s="24"/>
      <c r="CWM10" s="24"/>
      <c r="CWN10" s="24"/>
      <c r="CWO10" s="24"/>
      <c r="CWP10" s="24"/>
      <c r="CWQ10" s="24"/>
      <c r="CWR10" s="24"/>
      <c r="CWS10" s="24"/>
      <c r="CWT10" s="24"/>
      <c r="CWU10" s="24"/>
      <c r="CWV10" s="24"/>
      <c r="CWW10" s="24"/>
      <c r="CWX10" s="24"/>
      <c r="CWY10" s="24"/>
      <c r="CWZ10" s="24"/>
      <c r="CXA10" s="24"/>
      <c r="CXB10" s="24"/>
      <c r="CXC10" s="24"/>
      <c r="CXD10" s="24"/>
      <c r="CXE10" s="24"/>
      <c r="CXF10" s="24"/>
      <c r="CXG10" s="24"/>
      <c r="CXH10" s="24"/>
      <c r="CXI10" s="24"/>
      <c r="CXJ10" s="24"/>
      <c r="CXK10" s="24"/>
      <c r="CXL10" s="24"/>
      <c r="CXM10" s="24"/>
      <c r="CXN10" s="24"/>
      <c r="CXO10" s="24"/>
      <c r="CXP10" s="24"/>
      <c r="CXQ10" s="24"/>
      <c r="CXR10" s="24"/>
      <c r="CXS10" s="24"/>
      <c r="CXT10" s="24"/>
      <c r="CXU10" s="24"/>
      <c r="CXV10" s="24"/>
      <c r="CXW10" s="24"/>
      <c r="CXX10" s="24"/>
      <c r="CXY10" s="24"/>
      <c r="CXZ10" s="24"/>
      <c r="CYA10" s="24"/>
      <c r="CYB10" s="24"/>
      <c r="CYC10" s="24"/>
      <c r="CYD10" s="24"/>
      <c r="CYE10" s="24"/>
      <c r="CYF10" s="24"/>
      <c r="CYG10" s="24"/>
      <c r="CYH10" s="24"/>
      <c r="CYI10" s="24"/>
      <c r="CYJ10" s="24"/>
      <c r="CYK10" s="24"/>
      <c r="CYL10" s="24"/>
      <c r="CYM10" s="24"/>
      <c r="CYN10" s="24"/>
      <c r="CYO10" s="24"/>
      <c r="CYP10" s="24"/>
      <c r="CYQ10" s="24"/>
      <c r="CYR10" s="24"/>
      <c r="CYS10" s="24"/>
      <c r="CYT10" s="24"/>
      <c r="CYU10" s="24"/>
      <c r="CYV10" s="24"/>
      <c r="CYW10" s="24"/>
      <c r="CYX10" s="24"/>
      <c r="CYY10" s="24"/>
      <c r="CYZ10" s="24"/>
      <c r="CZA10" s="24"/>
      <c r="CZB10" s="24"/>
      <c r="CZC10" s="24"/>
      <c r="CZD10" s="24"/>
      <c r="CZE10" s="24"/>
      <c r="CZF10" s="24"/>
      <c r="CZG10" s="24"/>
      <c r="CZH10" s="24"/>
      <c r="CZI10" s="24"/>
      <c r="CZJ10" s="24"/>
      <c r="CZK10" s="24"/>
      <c r="CZL10" s="24"/>
      <c r="CZM10" s="24"/>
      <c r="CZN10" s="24"/>
      <c r="CZO10" s="24"/>
      <c r="CZP10" s="24"/>
      <c r="CZQ10" s="24"/>
      <c r="CZR10" s="24"/>
      <c r="CZS10" s="24"/>
      <c r="CZT10" s="24"/>
      <c r="CZU10" s="24"/>
      <c r="CZV10" s="24"/>
      <c r="CZW10" s="24"/>
      <c r="CZX10" s="24"/>
      <c r="CZY10" s="24"/>
      <c r="CZZ10" s="24"/>
      <c r="DAA10" s="24"/>
      <c r="DAB10" s="24"/>
      <c r="DAC10" s="24"/>
      <c r="DAD10" s="24"/>
      <c r="DAE10" s="24"/>
      <c r="DAF10" s="24"/>
      <c r="DAG10" s="24"/>
      <c r="DAH10" s="24"/>
      <c r="DAI10" s="24"/>
      <c r="DAJ10" s="24"/>
      <c r="DAK10" s="24"/>
      <c r="DAL10" s="24"/>
      <c r="DAM10" s="24"/>
      <c r="DAN10" s="24"/>
      <c r="DAO10" s="24"/>
      <c r="DAP10" s="24"/>
      <c r="DAQ10" s="24"/>
      <c r="DAR10" s="24"/>
      <c r="DAS10" s="24"/>
      <c r="DAT10" s="24"/>
      <c r="DAU10" s="24"/>
      <c r="DAV10" s="24"/>
      <c r="DAW10" s="24"/>
      <c r="DAX10" s="24"/>
      <c r="DAY10" s="24"/>
      <c r="DAZ10" s="24"/>
      <c r="DBA10" s="24"/>
      <c r="DBB10" s="24"/>
      <c r="DBC10" s="24"/>
      <c r="DBD10" s="24"/>
      <c r="DBE10" s="24"/>
      <c r="DBF10" s="24"/>
      <c r="DBG10" s="24"/>
      <c r="DBH10" s="24"/>
      <c r="DBI10" s="24"/>
      <c r="DBJ10" s="24"/>
      <c r="DBK10" s="24"/>
      <c r="DBL10" s="24"/>
      <c r="DBM10" s="24"/>
      <c r="DBN10" s="24"/>
      <c r="DBO10" s="24"/>
      <c r="DBP10" s="24"/>
      <c r="DBQ10" s="24"/>
      <c r="DBR10" s="24"/>
      <c r="DBS10" s="24"/>
      <c r="DBT10" s="24"/>
      <c r="DBU10" s="24"/>
      <c r="DBV10" s="24"/>
      <c r="DBW10" s="24"/>
      <c r="DBX10" s="24"/>
      <c r="DBY10" s="24"/>
      <c r="DBZ10" s="24"/>
      <c r="DCA10" s="24"/>
      <c r="DCB10" s="24"/>
      <c r="DCC10" s="24"/>
      <c r="DCD10" s="24"/>
      <c r="DCE10" s="24"/>
      <c r="DCF10" s="24"/>
      <c r="DCG10" s="24"/>
      <c r="DCH10" s="24"/>
      <c r="DCI10" s="24"/>
      <c r="DCJ10" s="24"/>
      <c r="DCK10" s="24"/>
      <c r="DCL10" s="24"/>
      <c r="DCM10" s="24"/>
      <c r="DCN10" s="24"/>
      <c r="DCO10" s="24"/>
      <c r="DCP10" s="24"/>
      <c r="DCQ10" s="24"/>
      <c r="DCR10" s="24"/>
      <c r="DCS10" s="24"/>
      <c r="DCT10" s="24"/>
      <c r="DCU10" s="24"/>
      <c r="DCV10" s="24"/>
      <c r="DCW10" s="24"/>
      <c r="DCX10" s="24"/>
      <c r="DCY10" s="24"/>
      <c r="DCZ10" s="24"/>
      <c r="DDA10" s="24"/>
      <c r="DDB10" s="24"/>
      <c r="DDC10" s="24"/>
      <c r="DDD10" s="24"/>
      <c r="DDE10" s="24"/>
      <c r="DDF10" s="24"/>
      <c r="DDG10" s="24"/>
      <c r="DDH10" s="24"/>
      <c r="DDI10" s="24"/>
      <c r="DDJ10" s="24"/>
      <c r="DDK10" s="24"/>
      <c r="DDL10" s="24"/>
      <c r="DDM10" s="24"/>
      <c r="DDN10" s="24"/>
      <c r="DDO10" s="24"/>
      <c r="DDP10" s="24"/>
      <c r="DDQ10" s="24"/>
      <c r="DDR10" s="24"/>
      <c r="DDS10" s="24"/>
      <c r="DDT10" s="24"/>
      <c r="DDU10" s="24"/>
      <c r="DDV10" s="24"/>
      <c r="DDW10" s="24"/>
      <c r="DDX10" s="24"/>
      <c r="DDY10" s="24"/>
      <c r="DDZ10" s="24"/>
      <c r="DEA10" s="24"/>
      <c r="DEB10" s="24"/>
      <c r="DEC10" s="24"/>
      <c r="DED10" s="24"/>
      <c r="DEE10" s="24"/>
      <c r="DEF10" s="24"/>
      <c r="DEG10" s="24"/>
      <c r="DEH10" s="24"/>
      <c r="DEI10" s="24"/>
      <c r="DEJ10" s="24"/>
      <c r="DEK10" s="24"/>
      <c r="DEL10" s="24"/>
      <c r="DEM10" s="24"/>
      <c r="DEN10" s="24"/>
      <c r="DEO10" s="24"/>
      <c r="DEP10" s="24"/>
      <c r="DEQ10" s="24"/>
      <c r="DER10" s="24"/>
      <c r="DES10" s="24"/>
      <c r="DET10" s="24"/>
      <c r="DEU10" s="24"/>
      <c r="DEV10" s="24"/>
      <c r="DEW10" s="24"/>
      <c r="DEX10" s="24"/>
      <c r="DEY10" s="24"/>
      <c r="DEZ10" s="24"/>
      <c r="DFA10" s="24"/>
      <c r="DFB10" s="24"/>
      <c r="DFC10" s="24"/>
      <c r="DFD10" s="24"/>
      <c r="DFE10" s="24"/>
      <c r="DFF10" s="24"/>
      <c r="DFG10" s="24"/>
      <c r="DFH10" s="24"/>
      <c r="DFI10" s="24"/>
      <c r="DFJ10" s="24"/>
      <c r="DFK10" s="24"/>
      <c r="DFL10" s="24"/>
      <c r="DFM10" s="24"/>
      <c r="DFN10" s="24"/>
      <c r="DFO10" s="24"/>
      <c r="DFP10" s="24"/>
      <c r="DFQ10" s="24"/>
      <c r="DFR10" s="24"/>
      <c r="DFS10" s="24"/>
      <c r="DFT10" s="24"/>
      <c r="DFU10" s="24"/>
      <c r="DFV10" s="24"/>
      <c r="DFW10" s="24"/>
      <c r="DFX10" s="24"/>
      <c r="DFY10" s="24"/>
      <c r="DFZ10" s="24"/>
      <c r="DGA10" s="24"/>
      <c r="DGB10" s="24"/>
      <c r="DGC10" s="24"/>
      <c r="DGD10" s="24"/>
      <c r="DGE10" s="24"/>
      <c r="DGF10" s="24"/>
      <c r="DGG10" s="24"/>
      <c r="DGH10" s="24"/>
      <c r="DGI10" s="24"/>
      <c r="DGJ10" s="24"/>
      <c r="DGK10" s="24"/>
      <c r="DGL10" s="24"/>
      <c r="DGM10" s="24"/>
      <c r="DGN10" s="24"/>
      <c r="DGO10" s="24"/>
      <c r="DGP10" s="24"/>
      <c r="DGQ10" s="24"/>
      <c r="DGR10" s="24"/>
      <c r="DGS10" s="24"/>
      <c r="DGT10" s="24"/>
      <c r="DGU10" s="24"/>
      <c r="DGV10" s="24"/>
      <c r="DGW10" s="24"/>
      <c r="DGX10" s="24"/>
      <c r="DGY10" s="24"/>
      <c r="DGZ10" s="24"/>
      <c r="DHA10" s="24"/>
      <c r="DHB10" s="24"/>
      <c r="DHC10" s="24"/>
      <c r="DHD10" s="24"/>
      <c r="DHE10" s="24"/>
      <c r="DHF10" s="24"/>
      <c r="DHG10" s="24"/>
      <c r="DHH10" s="24"/>
      <c r="DHI10" s="24"/>
      <c r="DHJ10" s="24"/>
      <c r="DHK10" s="24"/>
      <c r="DHL10" s="24"/>
      <c r="DHM10" s="24"/>
      <c r="DHN10" s="24"/>
      <c r="DHO10" s="24"/>
      <c r="DHP10" s="24"/>
      <c r="DHQ10" s="24"/>
      <c r="DHR10" s="24"/>
      <c r="DHS10" s="24"/>
      <c r="DHT10" s="24"/>
      <c r="DHU10" s="24"/>
      <c r="DHV10" s="24"/>
      <c r="DHW10" s="24"/>
      <c r="DHX10" s="24"/>
      <c r="DHY10" s="24"/>
      <c r="DHZ10" s="24"/>
      <c r="DIA10" s="24"/>
      <c r="DIB10" s="24"/>
      <c r="DIC10" s="24"/>
      <c r="DID10" s="24"/>
      <c r="DIE10" s="24"/>
      <c r="DIF10" s="24"/>
      <c r="DIG10" s="24"/>
      <c r="DIH10" s="24"/>
      <c r="DII10" s="24"/>
      <c r="DIJ10" s="24"/>
      <c r="DIK10" s="24"/>
      <c r="DIL10" s="24"/>
      <c r="DIM10" s="24"/>
      <c r="DIN10" s="24"/>
      <c r="DIO10" s="24"/>
      <c r="DIP10" s="24"/>
      <c r="DIQ10" s="24"/>
      <c r="DIR10" s="24"/>
      <c r="DIS10" s="24"/>
      <c r="DIT10" s="24"/>
      <c r="DIU10" s="24"/>
      <c r="DIV10" s="24"/>
      <c r="DIW10" s="24"/>
      <c r="DIX10" s="24"/>
      <c r="DIY10" s="24"/>
      <c r="DIZ10" s="24"/>
      <c r="DJA10" s="24"/>
      <c r="DJB10" s="24"/>
      <c r="DJC10" s="24"/>
      <c r="DJD10" s="24"/>
      <c r="DJE10" s="24"/>
      <c r="DJF10" s="24"/>
      <c r="DJG10" s="24"/>
      <c r="DJH10" s="24"/>
      <c r="DJI10" s="24"/>
      <c r="DJJ10" s="24"/>
      <c r="DJK10" s="24"/>
      <c r="DJL10" s="24"/>
      <c r="DJM10" s="24"/>
      <c r="DJN10" s="24"/>
      <c r="DJO10" s="24"/>
      <c r="DJP10" s="24"/>
      <c r="DJQ10" s="24"/>
      <c r="DJR10" s="24"/>
      <c r="DJS10" s="24"/>
      <c r="DJT10" s="24"/>
      <c r="DJU10" s="24"/>
      <c r="DJV10" s="24"/>
      <c r="DJW10" s="24"/>
      <c r="DJX10" s="24"/>
      <c r="DJY10" s="24"/>
      <c r="DJZ10" s="24"/>
      <c r="DKA10" s="24"/>
      <c r="DKB10" s="24"/>
      <c r="DKC10" s="24"/>
      <c r="DKD10" s="24"/>
      <c r="DKE10" s="24"/>
      <c r="DKF10" s="24"/>
      <c r="DKG10" s="24"/>
      <c r="DKH10" s="24"/>
      <c r="DKI10" s="24"/>
      <c r="DKJ10" s="24"/>
      <c r="DKK10" s="24"/>
      <c r="DKL10" s="24"/>
      <c r="DKM10" s="24"/>
      <c r="DKN10" s="24"/>
      <c r="DKO10" s="24"/>
      <c r="DKP10" s="24"/>
      <c r="DKQ10" s="24"/>
      <c r="DKR10" s="24"/>
      <c r="DKS10" s="24"/>
      <c r="DKT10" s="24"/>
      <c r="DKU10" s="24"/>
      <c r="DKV10" s="24"/>
      <c r="DKW10" s="24"/>
      <c r="DKX10" s="24"/>
      <c r="DKY10" s="24"/>
      <c r="DKZ10" s="24"/>
      <c r="DLA10" s="24"/>
      <c r="DLB10" s="24"/>
      <c r="DLC10" s="24"/>
      <c r="DLD10" s="24"/>
      <c r="DLE10" s="24"/>
      <c r="DLF10" s="24"/>
      <c r="DLG10" s="24"/>
      <c r="DLH10" s="24"/>
      <c r="DLI10" s="24"/>
      <c r="DLJ10" s="24"/>
      <c r="DLK10" s="24"/>
      <c r="DLL10" s="24"/>
      <c r="DLM10" s="24"/>
      <c r="DLN10" s="24"/>
      <c r="DLO10" s="24"/>
      <c r="DLP10" s="24"/>
      <c r="DLQ10" s="24"/>
      <c r="DLR10" s="24"/>
      <c r="DLS10" s="24"/>
      <c r="DLT10" s="24"/>
      <c r="DLU10" s="24"/>
      <c r="DLV10" s="24"/>
      <c r="DLW10" s="24"/>
      <c r="DLX10" s="24"/>
      <c r="DLY10" s="24"/>
      <c r="DLZ10" s="24"/>
      <c r="DMA10" s="24"/>
      <c r="DMB10" s="24"/>
      <c r="DMC10" s="24"/>
      <c r="DMD10" s="24"/>
      <c r="DME10" s="24"/>
      <c r="DMF10" s="24"/>
      <c r="DMG10" s="24"/>
      <c r="DMH10" s="24"/>
      <c r="DMI10" s="24"/>
      <c r="DMJ10" s="24"/>
      <c r="DMK10" s="24"/>
      <c r="DML10" s="24"/>
      <c r="DMM10" s="24"/>
      <c r="DMN10" s="24"/>
      <c r="DMO10" s="24"/>
      <c r="DMP10" s="24"/>
      <c r="DMQ10" s="24"/>
      <c r="DMR10" s="24"/>
      <c r="DMS10" s="24"/>
      <c r="DMT10" s="24"/>
      <c r="DMU10" s="24"/>
      <c r="DMV10" s="24"/>
      <c r="DMW10" s="24"/>
      <c r="DMX10" s="24"/>
      <c r="DMY10" s="24"/>
      <c r="DMZ10" s="24"/>
      <c r="DNA10" s="24"/>
      <c r="DNB10" s="24"/>
      <c r="DNC10" s="24"/>
      <c r="DND10" s="24"/>
      <c r="DNE10" s="24"/>
      <c r="DNF10" s="24"/>
      <c r="DNG10" s="24"/>
      <c r="DNH10" s="24"/>
      <c r="DNI10" s="24"/>
      <c r="DNJ10" s="24"/>
      <c r="DNK10" s="24"/>
      <c r="DNL10" s="24"/>
      <c r="DNM10" s="24"/>
      <c r="DNN10" s="24"/>
      <c r="DNO10" s="24"/>
      <c r="DNP10" s="24"/>
      <c r="DNQ10" s="24"/>
      <c r="DNR10" s="24"/>
      <c r="DNS10" s="24"/>
      <c r="DNT10" s="24"/>
      <c r="DNU10" s="24"/>
      <c r="DNV10" s="24"/>
      <c r="DNW10" s="24"/>
      <c r="DNX10" s="24"/>
      <c r="DNY10" s="24"/>
      <c r="DNZ10" s="24"/>
      <c r="DOA10" s="24"/>
      <c r="DOB10" s="24"/>
      <c r="DOC10" s="24"/>
      <c r="DOD10" s="24"/>
      <c r="DOE10" s="24"/>
      <c r="DOF10" s="24"/>
      <c r="DOG10" s="24"/>
      <c r="DOH10" s="24"/>
      <c r="DOI10" s="24"/>
      <c r="DOJ10" s="24"/>
      <c r="DOK10" s="24"/>
      <c r="DOL10" s="24"/>
      <c r="DOM10" s="24"/>
      <c r="DON10" s="24"/>
      <c r="DOO10" s="24"/>
      <c r="DOP10" s="24"/>
      <c r="DOQ10" s="24"/>
      <c r="DOR10" s="24"/>
      <c r="DOS10" s="24"/>
      <c r="DOT10" s="24"/>
      <c r="DOU10" s="24"/>
      <c r="DOV10" s="24"/>
      <c r="DOW10" s="24"/>
      <c r="DOX10" s="24"/>
      <c r="DOY10" s="24"/>
      <c r="DOZ10" s="24"/>
      <c r="DPA10" s="24"/>
      <c r="DPB10" s="24"/>
      <c r="DPC10" s="24"/>
      <c r="DPD10" s="24"/>
      <c r="DPE10" s="24"/>
      <c r="DPF10" s="24"/>
      <c r="DPG10" s="24"/>
      <c r="DPH10" s="24"/>
      <c r="DPI10" s="24"/>
      <c r="DPJ10" s="24"/>
      <c r="DPK10" s="24"/>
      <c r="DPL10" s="24"/>
      <c r="DPM10" s="24"/>
      <c r="DPN10" s="24"/>
      <c r="DPO10" s="24"/>
      <c r="DPP10" s="24"/>
      <c r="DPQ10" s="24"/>
      <c r="DPR10" s="24"/>
      <c r="DPS10" s="24"/>
      <c r="DPT10" s="24"/>
      <c r="DPU10" s="24"/>
      <c r="DPV10" s="24"/>
      <c r="DPW10" s="24"/>
      <c r="DPX10" s="24"/>
      <c r="DPY10" s="24"/>
      <c r="DPZ10" s="24"/>
      <c r="DQA10" s="24"/>
      <c r="DQB10" s="24"/>
      <c r="DQC10" s="24"/>
      <c r="DQD10" s="24"/>
      <c r="DQE10" s="24"/>
      <c r="DQF10" s="24"/>
      <c r="DQG10" s="24"/>
      <c r="DQH10" s="24"/>
      <c r="DQI10" s="24"/>
      <c r="DQJ10" s="24"/>
      <c r="DQK10" s="24"/>
      <c r="DQL10" s="24"/>
      <c r="DQM10" s="24"/>
      <c r="DQN10" s="24"/>
      <c r="DQO10" s="24"/>
      <c r="DQP10" s="24"/>
      <c r="DQQ10" s="24"/>
      <c r="DQR10" s="24"/>
      <c r="DQS10" s="24"/>
      <c r="DQT10" s="24"/>
      <c r="DQU10" s="24"/>
      <c r="DQV10" s="24"/>
      <c r="DQW10" s="24"/>
      <c r="DQX10" s="24"/>
      <c r="DQY10" s="24"/>
      <c r="DQZ10" s="24"/>
      <c r="DRA10" s="24"/>
      <c r="DRB10" s="24"/>
      <c r="DRC10" s="24"/>
      <c r="DRD10" s="24"/>
      <c r="DRE10" s="24"/>
      <c r="DRF10" s="24"/>
      <c r="DRG10" s="24"/>
      <c r="DRH10" s="24"/>
      <c r="DRI10" s="24"/>
      <c r="DRJ10" s="24"/>
      <c r="DRK10" s="24"/>
      <c r="DRL10" s="24"/>
      <c r="DRM10" s="24"/>
      <c r="DRN10" s="24"/>
      <c r="DRO10" s="24"/>
      <c r="DRP10" s="24"/>
      <c r="DRQ10" s="24"/>
      <c r="DRR10" s="24"/>
      <c r="DRS10" s="24"/>
      <c r="DRT10" s="24"/>
      <c r="DRU10" s="24"/>
      <c r="DRV10" s="24"/>
      <c r="DRW10" s="24"/>
      <c r="DRX10" s="24"/>
      <c r="DRY10" s="24"/>
      <c r="DRZ10" s="24"/>
      <c r="DSA10" s="24"/>
      <c r="DSB10" s="24"/>
      <c r="DSC10" s="24"/>
      <c r="DSD10" s="24"/>
      <c r="DSE10" s="24"/>
      <c r="DSF10" s="24"/>
      <c r="DSG10" s="24"/>
      <c r="DSH10" s="24"/>
      <c r="DSI10" s="24"/>
      <c r="DSJ10" s="24"/>
      <c r="DSK10" s="24"/>
      <c r="DSL10" s="24"/>
      <c r="DSM10" s="24"/>
      <c r="DSN10" s="24"/>
      <c r="DSO10" s="24"/>
      <c r="DSP10" s="24"/>
      <c r="DSQ10" s="24"/>
      <c r="DSR10" s="24"/>
      <c r="DSS10" s="24"/>
      <c r="DST10" s="24"/>
      <c r="DSU10" s="24"/>
      <c r="DSV10" s="24"/>
      <c r="DSW10" s="24"/>
      <c r="DSX10" s="24"/>
      <c r="DSY10" s="24"/>
      <c r="DSZ10" s="24"/>
      <c r="DTA10" s="24"/>
      <c r="DTB10" s="24"/>
      <c r="DTC10" s="24"/>
      <c r="DTD10" s="24"/>
      <c r="DTE10" s="24"/>
      <c r="DTF10" s="24"/>
      <c r="DTG10" s="24"/>
      <c r="DTH10" s="24"/>
      <c r="DTI10" s="24"/>
      <c r="DTJ10" s="24"/>
      <c r="DTK10" s="24"/>
      <c r="DTL10" s="24"/>
      <c r="DTM10" s="24"/>
      <c r="DTN10" s="24"/>
      <c r="DTO10" s="24"/>
      <c r="DTP10" s="24"/>
      <c r="DTQ10" s="24"/>
      <c r="DTR10" s="24"/>
      <c r="DTS10" s="24"/>
      <c r="DTT10" s="24"/>
      <c r="DTU10" s="24"/>
      <c r="DTV10" s="24"/>
      <c r="DTW10" s="24"/>
      <c r="DTX10" s="24"/>
      <c r="DTY10" s="24"/>
      <c r="DTZ10" s="24"/>
      <c r="DUA10" s="24"/>
      <c r="DUB10" s="24"/>
      <c r="DUC10" s="24"/>
      <c r="DUD10" s="24"/>
      <c r="DUE10" s="24"/>
      <c r="DUF10" s="24"/>
      <c r="DUG10" s="24"/>
      <c r="DUH10" s="24"/>
      <c r="DUI10" s="24"/>
      <c r="DUJ10" s="24"/>
      <c r="DUK10" s="24"/>
      <c r="DUL10" s="24"/>
      <c r="DUM10" s="24"/>
      <c r="DUN10" s="24"/>
      <c r="DUO10" s="24"/>
      <c r="DUP10" s="24"/>
      <c r="DUQ10" s="24"/>
      <c r="DUR10" s="24"/>
      <c r="DUS10" s="24"/>
      <c r="DUT10" s="24"/>
      <c r="DUU10" s="24"/>
      <c r="DUV10" s="24"/>
      <c r="DUW10" s="24"/>
      <c r="DUX10" s="24"/>
      <c r="DUY10" s="24"/>
      <c r="DUZ10" s="24"/>
      <c r="DVA10" s="24"/>
      <c r="DVB10" s="24"/>
      <c r="DVC10" s="24"/>
      <c r="DVD10" s="24"/>
      <c r="DVE10" s="24"/>
      <c r="DVF10" s="24"/>
      <c r="DVG10" s="24"/>
      <c r="DVH10" s="24"/>
      <c r="DVI10" s="24"/>
      <c r="DVJ10" s="24"/>
      <c r="DVK10" s="24"/>
      <c r="DVL10" s="24"/>
      <c r="DVM10" s="24"/>
      <c r="DVN10" s="24"/>
      <c r="DVO10" s="24"/>
      <c r="DVP10" s="24"/>
      <c r="DVQ10" s="24"/>
      <c r="DVR10" s="24"/>
      <c r="DVS10" s="24"/>
      <c r="DVT10" s="24"/>
      <c r="DVU10" s="24"/>
      <c r="DVV10" s="24"/>
      <c r="DVW10" s="24"/>
      <c r="DVX10" s="24"/>
      <c r="DVY10" s="24"/>
      <c r="DVZ10" s="24"/>
      <c r="DWA10" s="24"/>
      <c r="DWB10" s="24"/>
      <c r="DWC10" s="24"/>
      <c r="DWD10" s="24"/>
      <c r="DWE10" s="24"/>
      <c r="DWF10" s="24"/>
      <c r="DWG10" s="24"/>
      <c r="DWH10" s="24"/>
      <c r="DWI10" s="24"/>
      <c r="DWJ10" s="24"/>
      <c r="DWK10" s="24"/>
      <c r="DWL10" s="24"/>
      <c r="DWM10" s="24"/>
      <c r="DWN10" s="24"/>
      <c r="DWO10" s="24"/>
      <c r="DWP10" s="24"/>
      <c r="DWQ10" s="24"/>
      <c r="DWR10" s="24"/>
      <c r="DWS10" s="24"/>
      <c r="DWT10" s="24"/>
      <c r="DWU10" s="24"/>
      <c r="DWV10" s="24"/>
      <c r="DWW10" s="24"/>
      <c r="DWX10" s="24"/>
      <c r="DWY10" s="24"/>
      <c r="DWZ10" s="24"/>
      <c r="DXA10" s="24"/>
      <c r="DXB10" s="24"/>
      <c r="DXC10" s="24"/>
      <c r="DXD10" s="24"/>
      <c r="DXE10" s="24"/>
      <c r="DXF10" s="24"/>
      <c r="DXG10" s="24"/>
      <c r="DXH10" s="24"/>
      <c r="DXI10" s="24"/>
      <c r="DXJ10" s="24"/>
      <c r="DXK10" s="24"/>
      <c r="DXL10" s="24"/>
      <c r="DXM10" s="24"/>
      <c r="DXN10" s="24"/>
      <c r="DXO10" s="24"/>
      <c r="DXP10" s="24"/>
      <c r="DXQ10" s="24"/>
      <c r="DXR10" s="24"/>
      <c r="DXS10" s="24"/>
      <c r="DXT10" s="24"/>
      <c r="DXU10" s="24"/>
      <c r="DXV10" s="24"/>
      <c r="DXW10" s="24"/>
      <c r="DXX10" s="24"/>
      <c r="DXY10" s="24"/>
      <c r="DXZ10" s="24"/>
      <c r="DYA10" s="24"/>
      <c r="DYB10" s="24"/>
      <c r="DYC10" s="24"/>
      <c r="DYD10" s="24"/>
      <c r="DYE10" s="24"/>
      <c r="DYF10" s="24"/>
      <c r="DYG10" s="24"/>
      <c r="DYH10" s="24"/>
      <c r="DYI10" s="24"/>
      <c r="DYJ10" s="24"/>
      <c r="DYK10" s="24"/>
      <c r="DYL10" s="24"/>
      <c r="DYM10" s="24"/>
      <c r="DYN10" s="24"/>
      <c r="DYO10" s="24"/>
      <c r="DYP10" s="24"/>
      <c r="DYQ10" s="24"/>
      <c r="DYR10" s="24"/>
      <c r="DYS10" s="24"/>
      <c r="DYT10" s="24"/>
      <c r="DYU10" s="24"/>
      <c r="DYV10" s="24"/>
      <c r="DYW10" s="24"/>
      <c r="DYX10" s="24"/>
      <c r="DYY10" s="24"/>
      <c r="DYZ10" s="24"/>
      <c r="DZA10" s="24"/>
      <c r="DZB10" s="24"/>
      <c r="DZC10" s="24"/>
      <c r="DZD10" s="24"/>
      <c r="DZE10" s="24"/>
      <c r="DZF10" s="24"/>
      <c r="DZG10" s="24"/>
      <c r="DZH10" s="24"/>
      <c r="DZI10" s="24"/>
      <c r="DZJ10" s="24"/>
      <c r="DZK10" s="24"/>
      <c r="DZL10" s="24"/>
      <c r="DZM10" s="24"/>
      <c r="DZN10" s="24"/>
      <c r="DZO10" s="24"/>
      <c r="DZP10" s="24"/>
      <c r="DZQ10" s="24"/>
      <c r="DZR10" s="24"/>
      <c r="DZS10" s="24"/>
      <c r="DZT10" s="24"/>
      <c r="DZU10" s="24"/>
      <c r="DZV10" s="24"/>
      <c r="DZW10" s="24"/>
      <c r="DZX10" s="24"/>
      <c r="DZY10" s="24"/>
      <c r="DZZ10" s="24"/>
      <c r="EAA10" s="24"/>
      <c r="EAB10" s="24"/>
      <c r="EAC10" s="24"/>
      <c r="EAD10" s="24"/>
      <c r="EAE10" s="24"/>
      <c r="EAF10" s="24"/>
      <c r="EAG10" s="24"/>
      <c r="EAH10" s="24"/>
      <c r="EAI10" s="24"/>
      <c r="EAJ10" s="24"/>
      <c r="EAK10" s="24"/>
      <c r="EAL10" s="24"/>
      <c r="EAM10" s="24"/>
      <c r="EAN10" s="24"/>
      <c r="EAO10" s="24"/>
      <c r="EAP10" s="24"/>
      <c r="EAQ10" s="24"/>
      <c r="EAR10" s="24"/>
      <c r="EAS10" s="24"/>
      <c r="EAT10" s="24"/>
      <c r="EAU10" s="24"/>
      <c r="EAV10" s="24"/>
      <c r="EAW10" s="24"/>
      <c r="EAX10" s="24"/>
      <c r="EAY10" s="24"/>
      <c r="EAZ10" s="24"/>
      <c r="EBA10" s="24"/>
      <c r="EBB10" s="24"/>
      <c r="EBC10" s="24"/>
      <c r="EBD10" s="24"/>
      <c r="EBE10" s="24"/>
      <c r="EBF10" s="24"/>
      <c r="EBG10" s="24"/>
      <c r="EBH10" s="24"/>
      <c r="EBI10" s="24"/>
      <c r="EBJ10" s="24"/>
      <c r="EBK10" s="24"/>
      <c r="EBL10" s="24"/>
      <c r="EBM10" s="24"/>
      <c r="EBN10" s="24"/>
      <c r="EBO10" s="24"/>
      <c r="EBP10" s="24"/>
      <c r="EBQ10" s="24"/>
      <c r="EBR10" s="24"/>
      <c r="EBS10" s="24"/>
      <c r="EBT10" s="24"/>
      <c r="EBU10" s="24"/>
      <c r="EBV10" s="24"/>
      <c r="EBW10" s="24"/>
      <c r="EBX10" s="24"/>
      <c r="EBY10" s="24"/>
      <c r="EBZ10" s="24"/>
      <c r="ECA10" s="24"/>
      <c r="ECB10" s="24"/>
      <c r="ECC10" s="24"/>
      <c r="ECD10" s="24"/>
      <c r="ECE10" s="24"/>
      <c r="ECF10" s="24"/>
      <c r="ECG10" s="24"/>
      <c r="ECH10" s="24"/>
      <c r="ECI10" s="24"/>
      <c r="ECJ10" s="24"/>
      <c r="ECK10" s="24"/>
      <c r="ECL10" s="24"/>
      <c r="ECM10" s="24"/>
      <c r="ECN10" s="24"/>
      <c r="ECO10" s="24"/>
      <c r="ECP10" s="24"/>
      <c r="ECQ10" s="24"/>
      <c r="ECR10" s="24"/>
      <c r="ECS10" s="24"/>
      <c r="ECT10" s="24"/>
      <c r="ECU10" s="24"/>
      <c r="ECV10" s="24"/>
      <c r="ECW10" s="24"/>
      <c r="ECX10" s="24"/>
      <c r="ECY10" s="24"/>
      <c r="ECZ10" s="24"/>
      <c r="EDA10" s="24"/>
      <c r="EDB10" s="24"/>
      <c r="EDC10" s="24"/>
      <c r="EDD10" s="24"/>
      <c r="EDE10" s="24"/>
      <c r="EDF10" s="24"/>
      <c r="EDG10" s="24"/>
      <c r="EDH10" s="24"/>
      <c r="EDI10" s="24"/>
      <c r="EDJ10" s="24"/>
      <c r="EDK10" s="24"/>
      <c r="EDL10" s="24"/>
      <c r="EDM10" s="24"/>
      <c r="EDN10" s="24"/>
      <c r="EDO10" s="24"/>
      <c r="EDP10" s="24"/>
      <c r="EDQ10" s="24"/>
      <c r="EDR10" s="24"/>
      <c r="EDS10" s="24"/>
      <c r="EDT10" s="24"/>
      <c r="EDU10" s="24"/>
      <c r="EDV10" s="24"/>
      <c r="EDW10" s="24"/>
      <c r="EDX10" s="24"/>
      <c r="EDY10" s="24"/>
      <c r="EDZ10" s="24"/>
      <c r="EEA10" s="24"/>
      <c r="EEB10" s="24"/>
      <c r="EEC10" s="24"/>
      <c r="EED10" s="24"/>
      <c r="EEE10" s="24"/>
      <c r="EEF10" s="24"/>
      <c r="EEG10" s="24"/>
      <c r="EEH10" s="24"/>
      <c r="EEI10" s="24"/>
      <c r="EEJ10" s="24"/>
      <c r="EEK10" s="24"/>
      <c r="EEL10" s="24"/>
      <c r="EEM10" s="24"/>
      <c r="EEN10" s="24"/>
      <c r="EEO10" s="24"/>
      <c r="EEP10" s="24"/>
      <c r="EEQ10" s="24"/>
      <c r="EER10" s="24"/>
      <c r="EES10" s="24"/>
      <c r="EET10" s="24"/>
      <c r="EEU10" s="24"/>
      <c r="EEV10" s="24"/>
      <c r="EEW10" s="24"/>
      <c r="EEX10" s="24"/>
      <c r="EEY10" s="24"/>
      <c r="EEZ10" s="24"/>
      <c r="EFA10" s="24"/>
      <c r="EFB10" s="24"/>
      <c r="EFC10" s="24"/>
      <c r="EFD10" s="24"/>
      <c r="EFE10" s="24"/>
      <c r="EFF10" s="24"/>
      <c r="EFG10" s="24"/>
      <c r="EFH10" s="24"/>
      <c r="EFI10" s="24"/>
      <c r="EFJ10" s="24"/>
      <c r="EFK10" s="24"/>
      <c r="EFL10" s="24"/>
      <c r="EFM10" s="24"/>
      <c r="EFN10" s="24"/>
      <c r="EFO10" s="24"/>
      <c r="EFP10" s="24"/>
      <c r="EFQ10" s="24"/>
      <c r="EFR10" s="24"/>
      <c r="EFS10" s="24"/>
      <c r="EFT10" s="24"/>
      <c r="EFU10" s="24"/>
      <c r="EFV10" s="24"/>
      <c r="EFW10" s="24"/>
      <c r="EFX10" s="24"/>
      <c r="EFY10" s="24"/>
      <c r="EFZ10" s="24"/>
      <c r="EGA10" s="24"/>
      <c r="EGB10" s="24"/>
      <c r="EGC10" s="24"/>
      <c r="EGD10" s="24"/>
      <c r="EGE10" s="24"/>
      <c r="EGF10" s="24"/>
      <c r="EGG10" s="24"/>
      <c r="EGH10" s="24"/>
      <c r="EGI10" s="24"/>
      <c r="EGJ10" s="24"/>
      <c r="EGK10" s="24"/>
      <c r="EGL10" s="24"/>
      <c r="EGM10" s="24"/>
      <c r="EGN10" s="24"/>
      <c r="EGO10" s="24"/>
      <c r="EGP10" s="24"/>
      <c r="EGQ10" s="24"/>
      <c r="EGR10" s="24"/>
      <c r="EGS10" s="24"/>
      <c r="EGT10" s="24"/>
      <c r="EGU10" s="24"/>
      <c r="EGV10" s="24"/>
      <c r="EGW10" s="24"/>
      <c r="EGX10" s="24"/>
      <c r="EGY10" s="24"/>
      <c r="EGZ10" s="24"/>
      <c r="EHA10" s="24"/>
      <c r="EHB10" s="24"/>
      <c r="EHC10" s="24"/>
      <c r="EHD10" s="24"/>
      <c r="EHE10" s="24"/>
      <c r="EHF10" s="24"/>
      <c r="EHG10" s="24"/>
      <c r="EHH10" s="24"/>
      <c r="EHI10" s="24"/>
      <c r="EHJ10" s="24"/>
      <c r="EHK10" s="24"/>
      <c r="EHL10" s="24"/>
      <c r="EHM10" s="24"/>
      <c r="EHN10" s="24"/>
      <c r="EHO10" s="24"/>
      <c r="EHP10" s="24"/>
      <c r="EHQ10" s="24"/>
      <c r="EHR10" s="24"/>
      <c r="EHS10" s="24"/>
      <c r="EHT10" s="24"/>
      <c r="EHU10" s="24"/>
      <c r="EHV10" s="24"/>
      <c r="EHW10" s="24"/>
      <c r="EHX10" s="24"/>
      <c r="EHY10" s="24"/>
      <c r="EHZ10" s="24"/>
      <c r="EIA10" s="24"/>
      <c r="EIB10" s="24"/>
      <c r="EIC10" s="24"/>
      <c r="EID10" s="24"/>
      <c r="EIE10" s="24"/>
      <c r="EIF10" s="24"/>
      <c r="EIG10" s="24"/>
      <c r="EIH10" s="24"/>
      <c r="EII10" s="24"/>
      <c r="EIJ10" s="24"/>
      <c r="EIK10" s="24"/>
      <c r="EIL10" s="24"/>
      <c r="EIM10" s="24"/>
      <c r="EIN10" s="24"/>
      <c r="EIO10" s="24"/>
      <c r="EIP10" s="24"/>
      <c r="EIQ10" s="24"/>
      <c r="EIR10" s="24"/>
      <c r="EIS10" s="24"/>
      <c r="EIT10" s="24"/>
      <c r="EIU10" s="24"/>
      <c r="EIV10" s="24"/>
      <c r="EIW10" s="24"/>
      <c r="EIX10" s="24"/>
      <c r="EIY10" s="24"/>
      <c r="EIZ10" s="24"/>
      <c r="EJA10" s="24"/>
      <c r="EJB10" s="24"/>
      <c r="EJC10" s="24"/>
      <c r="EJD10" s="24"/>
      <c r="EJE10" s="24"/>
      <c r="EJF10" s="24"/>
      <c r="EJG10" s="24"/>
      <c r="EJH10" s="24"/>
      <c r="EJI10" s="24"/>
      <c r="EJJ10" s="24"/>
      <c r="EJK10" s="24"/>
      <c r="EJL10" s="24"/>
      <c r="EJM10" s="24"/>
      <c r="EJN10" s="24"/>
      <c r="EJO10" s="24"/>
      <c r="EJP10" s="24"/>
      <c r="EJQ10" s="24"/>
      <c r="EJR10" s="24"/>
      <c r="EJS10" s="24"/>
      <c r="EJT10" s="24"/>
      <c r="EJU10" s="24"/>
      <c r="EJV10" s="24"/>
      <c r="EJW10" s="24"/>
      <c r="EJX10" s="24"/>
      <c r="EJY10" s="24"/>
      <c r="EJZ10" s="24"/>
      <c r="EKA10" s="24"/>
      <c r="EKB10" s="24"/>
      <c r="EKC10" s="24"/>
      <c r="EKD10" s="24"/>
      <c r="EKE10" s="24"/>
      <c r="EKF10" s="24"/>
      <c r="EKG10" s="24"/>
      <c r="EKH10" s="24"/>
      <c r="EKI10" s="24"/>
      <c r="EKJ10" s="24"/>
      <c r="EKK10" s="24"/>
      <c r="EKL10" s="24"/>
      <c r="EKM10" s="24"/>
      <c r="EKN10" s="24"/>
      <c r="EKO10" s="24"/>
      <c r="EKP10" s="24"/>
      <c r="EKQ10" s="24"/>
      <c r="EKR10" s="24"/>
      <c r="EKS10" s="24"/>
      <c r="EKT10" s="24"/>
      <c r="EKU10" s="24"/>
      <c r="EKV10" s="24"/>
      <c r="EKW10" s="24"/>
      <c r="EKX10" s="24"/>
      <c r="EKY10" s="24"/>
      <c r="EKZ10" s="24"/>
      <c r="ELA10" s="24"/>
      <c r="ELB10" s="24"/>
      <c r="ELC10" s="24"/>
      <c r="ELD10" s="24"/>
      <c r="ELE10" s="24"/>
      <c r="ELF10" s="24"/>
      <c r="ELG10" s="24"/>
      <c r="ELH10" s="24"/>
      <c r="ELI10" s="24"/>
      <c r="ELJ10" s="24"/>
      <c r="ELK10" s="24"/>
      <c r="ELL10" s="24"/>
      <c r="ELM10" s="24"/>
      <c r="ELN10" s="24"/>
      <c r="ELO10" s="24"/>
      <c r="ELP10" s="24"/>
      <c r="ELQ10" s="24"/>
      <c r="ELR10" s="24"/>
      <c r="ELS10" s="24"/>
      <c r="ELT10" s="24"/>
      <c r="ELU10" s="24"/>
      <c r="ELV10" s="24"/>
      <c r="ELW10" s="24"/>
      <c r="ELX10" s="24"/>
      <c r="ELY10" s="24"/>
      <c r="ELZ10" s="24"/>
      <c r="EMA10" s="24"/>
      <c r="EMB10" s="24"/>
      <c r="EMC10" s="24"/>
      <c r="EMD10" s="24"/>
      <c r="EME10" s="24"/>
      <c r="EMF10" s="24"/>
      <c r="EMG10" s="24"/>
      <c r="EMH10" s="24"/>
      <c r="EMI10" s="24"/>
      <c r="EMJ10" s="24"/>
      <c r="EMK10" s="24"/>
      <c r="EML10" s="24"/>
      <c r="EMM10" s="24"/>
      <c r="EMN10" s="24"/>
      <c r="EMO10" s="24"/>
      <c r="EMP10" s="24"/>
      <c r="EMQ10" s="24"/>
      <c r="EMR10" s="24"/>
      <c r="EMS10" s="24"/>
      <c r="EMT10" s="24"/>
      <c r="EMU10" s="24"/>
      <c r="EMV10" s="24"/>
      <c r="EMW10" s="24"/>
      <c r="EMX10" s="24"/>
      <c r="EMY10" s="24"/>
      <c r="EMZ10" s="24"/>
      <c r="ENA10" s="24"/>
      <c r="ENB10" s="24"/>
      <c r="ENC10" s="24"/>
      <c r="END10" s="24"/>
      <c r="ENE10" s="24"/>
      <c r="ENF10" s="24"/>
      <c r="ENG10" s="24"/>
      <c r="ENH10" s="24"/>
      <c r="ENI10" s="24"/>
      <c r="ENJ10" s="24"/>
      <c r="ENK10" s="24"/>
      <c r="ENL10" s="24"/>
      <c r="ENM10" s="24"/>
      <c r="ENN10" s="24"/>
      <c r="ENO10" s="24"/>
      <c r="ENP10" s="24"/>
      <c r="ENQ10" s="24"/>
      <c r="ENR10" s="24"/>
      <c r="ENS10" s="24"/>
      <c r="ENT10" s="24"/>
      <c r="ENU10" s="24"/>
      <c r="ENV10" s="24"/>
      <c r="ENW10" s="24"/>
      <c r="ENX10" s="24"/>
      <c r="ENY10" s="24"/>
      <c r="ENZ10" s="24"/>
      <c r="EOA10" s="24"/>
      <c r="EOB10" s="24"/>
      <c r="EOC10" s="24"/>
      <c r="EOD10" s="24"/>
      <c r="EOE10" s="24"/>
      <c r="EOF10" s="24"/>
      <c r="EOG10" s="24"/>
      <c r="EOH10" s="24"/>
      <c r="EOI10" s="24"/>
      <c r="EOJ10" s="24"/>
      <c r="EOK10" s="24"/>
      <c r="EOL10" s="24"/>
      <c r="EOM10" s="24"/>
      <c r="EON10" s="24"/>
      <c r="EOO10" s="24"/>
      <c r="EOP10" s="24"/>
      <c r="EOQ10" s="24"/>
      <c r="EOR10" s="24"/>
      <c r="EOS10" s="24"/>
      <c r="EOT10" s="24"/>
      <c r="EOU10" s="24"/>
      <c r="EOV10" s="24"/>
      <c r="EOW10" s="24"/>
      <c r="EOX10" s="24"/>
      <c r="EOY10" s="24"/>
      <c r="EOZ10" s="24"/>
      <c r="EPA10" s="24"/>
      <c r="EPB10" s="24"/>
      <c r="EPC10" s="24"/>
      <c r="EPD10" s="24"/>
      <c r="EPE10" s="24"/>
      <c r="EPF10" s="24"/>
      <c r="EPG10" s="24"/>
      <c r="EPH10" s="24"/>
      <c r="EPI10" s="24"/>
      <c r="EPJ10" s="24"/>
      <c r="EPK10" s="24"/>
      <c r="EPL10" s="24"/>
      <c r="EPM10" s="24"/>
      <c r="EPN10" s="24"/>
      <c r="EPO10" s="24"/>
      <c r="EPP10" s="24"/>
      <c r="EPQ10" s="24"/>
      <c r="EPR10" s="24"/>
      <c r="EPS10" s="24"/>
      <c r="EPT10" s="24"/>
      <c r="EPU10" s="24"/>
      <c r="EPV10" s="24"/>
      <c r="EPW10" s="24"/>
      <c r="EPX10" s="24"/>
      <c r="EPY10" s="24"/>
      <c r="EPZ10" s="24"/>
      <c r="EQA10" s="24"/>
      <c r="EQB10" s="24"/>
      <c r="EQC10" s="24"/>
      <c r="EQD10" s="24"/>
      <c r="EQE10" s="24"/>
      <c r="EQF10" s="24"/>
      <c r="EQG10" s="24"/>
      <c r="EQH10" s="24"/>
      <c r="EQI10" s="24"/>
      <c r="EQJ10" s="24"/>
      <c r="EQK10" s="24"/>
      <c r="EQL10" s="24"/>
      <c r="EQM10" s="24"/>
      <c r="EQN10" s="24"/>
      <c r="EQO10" s="24"/>
      <c r="EQP10" s="24"/>
      <c r="EQQ10" s="24"/>
      <c r="EQR10" s="24"/>
      <c r="EQS10" s="24"/>
      <c r="EQT10" s="24"/>
      <c r="EQU10" s="24"/>
      <c r="EQV10" s="24"/>
      <c r="EQW10" s="24"/>
      <c r="EQX10" s="24"/>
      <c r="EQY10" s="24"/>
      <c r="EQZ10" s="24"/>
      <c r="ERA10" s="24"/>
      <c r="ERB10" s="24"/>
      <c r="ERC10" s="24"/>
      <c r="ERD10" s="24"/>
      <c r="ERE10" s="24"/>
      <c r="ERF10" s="24"/>
      <c r="ERG10" s="24"/>
      <c r="ERH10" s="24"/>
      <c r="ERI10" s="24"/>
      <c r="ERJ10" s="24"/>
      <c r="ERK10" s="24"/>
      <c r="ERL10" s="24"/>
      <c r="ERM10" s="24"/>
      <c r="ERN10" s="24"/>
      <c r="ERO10" s="24"/>
      <c r="ERP10" s="24"/>
      <c r="ERQ10" s="24"/>
      <c r="ERR10" s="24"/>
      <c r="ERS10" s="24"/>
      <c r="ERT10" s="24"/>
      <c r="ERU10" s="24"/>
      <c r="ERV10" s="24"/>
      <c r="ERW10" s="24"/>
      <c r="ERX10" s="24"/>
      <c r="ERY10" s="24"/>
      <c r="ERZ10" s="24"/>
      <c r="ESA10" s="24"/>
      <c r="ESB10" s="24"/>
      <c r="ESC10" s="24"/>
      <c r="ESD10" s="24"/>
      <c r="ESE10" s="24"/>
      <c r="ESF10" s="24"/>
      <c r="ESG10" s="24"/>
      <c r="ESH10" s="24"/>
      <c r="ESI10" s="24"/>
      <c r="ESJ10" s="24"/>
      <c r="ESK10" s="24"/>
      <c r="ESL10" s="24"/>
      <c r="ESM10" s="24"/>
      <c r="ESN10" s="24"/>
      <c r="ESO10" s="24"/>
      <c r="ESP10" s="24"/>
      <c r="ESQ10" s="24"/>
      <c r="ESR10" s="24"/>
      <c r="ESS10" s="24"/>
      <c r="EST10" s="24"/>
      <c r="ESU10" s="24"/>
      <c r="ESV10" s="24"/>
      <c r="ESW10" s="24"/>
      <c r="ESX10" s="24"/>
      <c r="ESY10" s="24"/>
      <c r="ESZ10" s="24"/>
      <c r="ETA10" s="24"/>
      <c r="ETB10" s="24"/>
      <c r="ETC10" s="24"/>
      <c r="ETD10" s="24"/>
      <c r="ETE10" s="24"/>
      <c r="ETF10" s="24"/>
      <c r="ETG10" s="24"/>
      <c r="ETH10" s="24"/>
      <c r="ETI10" s="24"/>
      <c r="ETJ10" s="24"/>
      <c r="ETK10" s="24"/>
      <c r="ETL10" s="24"/>
      <c r="ETM10" s="24"/>
      <c r="ETN10" s="24"/>
      <c r="ETO10" s="24"/>
      <c r="ETP10" s="24"/>
      <c r="ETQ10" s="24"/>
      <c r="ETR10" s="24"/>
      <c r="ETS10" s="24"/>
      <c r="ETT10" s="24"/>
      <c r="ETU10" s="24"/>
      <c r="ETV10" s="24"/>
      <c r="ETW10" s="24"/>
      <c r="ETX10" s="24"/>
      <c r="ETY10" s="24"/>
      <c r="ETZ10" s="24"/>
      <c r="EUA10" s="24"/>
      <c r="EUB10" s="24"/>
      <c r="EUC10" s="24"/>
      <c r="EUD10" s="24"/>
      <c r="EUE10" s="24"/>
      <c r="EUF10" s="24"/>
      <c r="EUG10" s="24"/>
      <c r="EUH10" s="24"/>
      <c r="EUI10" s="24"/>
      <c r="EUJ10" s="24"/>
      <c r="EUK10" s="24"/>
      <c r="EUL10" s="24"/>
      <c r="EUM10" s="24"/>
      <c r="EUN10" s="24"/>
      <c r="EUO10" s="24"/>
      <c r="EUP10" s="24"/>
      <c r="EUQ10" s="24"/>
      <c r="EUR10" s="24"/>
      <c r="EUS10" s="24"/>
      <c r="EUT10" s="24"/>
      <c r="EUU10" s="24"/>
      <c r="EUV10" s="24"/>
      <c r="EUW10" s="24"/>
      <c r="EUX10" s="24"/>
      <c r="EUY10" s="24"/>
      <c r="EUZ10" s="24"/>
      <c r="EVA10" s="24"/>
      <c r="EVB10" s="24"/>
      <c r="EVC10" s="24"/>
      <c r="EVD10" s="24"/>
      <c r="EVE10" s="24"/>
      <c r="EVF10" s="24"/>
      <c r="EVG10" s="24"/>
      <c r="EVH10" s="24"/>
      <c r="EVI10" s="24"/>
      <c r="EVJ10" s="24"/>
      <c r="EVK10" s="24"/>
      <c r="EVL10" s="24"/>
      <c r="EVM10" s="24"/>
      <c r="EVN10" s="24"/>
      <c r="EVO10" s="24"/>
      <c r="EVP10" s="24"/>
      <c r="EVQ10" s="24"/>
      <c r="EVR10" s="24"/>
      <c r="EVS10" s="24"/>
      <c r="EVT10" s="24"/>
      <c r="EVU10" s="24"/>
      <c r="EVV10" s="24"/>
      <c r="EVW10" s="24"/>
      <c r="EVX10" s="24"/>
      <c r="EVY10" s="24"/>
      <c r="EVZ10" s="24"/>
      <c r="EWA10" s="24"/>
      <c r="EWB10" s="24"/>
      <c r="EWC10" s="24"/>
      <c r="EWD10" s="24"/>
      <c r="EWE10" s="24"/>
      <c r="EWF10" s="24"/>
      <c r="EWG10" s="24"/>
      <c r="EWH10" s="24"/>
      <c r="EWI10" s="24"/>
      <c r="EWJ10" s="24"/>
      <c r="EWK10" s="24"/>
      <c r="EWL10" s="24"/>
      <c r="EWM10" s="24"/>
      <c r="EWN10" s="24"/>
      <c r="EWO10" s="24"/>
      <c r="EWP10" s="24"/>
      <c r="EWQ10" s="24"/>
      <c r="EWR10" s="24"/>
      <c r="EWS10" s="24"/>
      <c r="EWT10" s="24"/>
      <c r="EWU10" s="24"/>
      <c r="EWV10" s="24"/>
      <c r="EWW10" s="24"/>
      <c r="EWX10" s="24"/>
      <c r="EWY10" s="24"/>
      <c r="EWZ10" s="24"/>
      <c r="EXA10" s="24"/>
      <c r="EXB10" s="24"/>
      <c r="EXC10" s="24"/>
      <c r="EXD10" s="24"/>
      <c r="EXE10" s="24"/>
      <c r="EXF10" s="24"/>
      <c r="EXG10" s="24"/>
      <c r="EXH10" s="24"/>
      <c r="EXI10" s="24"/>
      <c r="EXJ10" s="24"/>
      <c r="EXK10" s="24"/>
      <c r="EXL10" s="24"/>
      <c r="EXM10" s="24"/>
      <c r="EXN10" s="24"/>
      <c r="EXO10" s="24"/>
      <c r="EXP10" s="24"/>
      <c r="EXQ10" s="24"/>
      <c r="EXR10" s="24"/>
      <c r="EXS10" s="24"/>
      <c r="EXT10" s="24"/>
      <c r="EXU10" s="24"/>
      <c r="EXV10" s="24"/>
      <c r="EXW10" s="24"/>
      <c r="EXX10" s="24"/>
      <c r="EXY10" s="24"/>
      <c r="EXZ10" s="24"/>
      <c r="EYA10" s="24"/>
      <c r="EYB10" s="24"/>
      <c r="EYC10" s="24"/>
      <c r="EYD10" s="24"/>
      <c r="EYE10" s="24"/>
      <c r="EYF10" s="24"/>
      <c r="EYG10" s="24"/>
      <c r="EYH10" s="24"/>
      <c r="EYI10" s="24"/>
      <c r="EYJ10" s="24"/>
      <c r="EYK10" s="24"/>
      <c r="EYL10" s="24"/>
      <c r="EYM10" s="24"/>
      <c r="EYN10" s="24"/>
      <c r="EYO10" s="24"/>
      <c r="EYP10" s="24"/>
      <c r="EYQ10" s="24"/>
      <c r="EYR10" s="24"/>
      <c r="EYS10" s="24"/>
      <c r="EYT10" s="24"/>
      <c r="EYU10" s="24"/>
      <c r="EYV10" s="24"/>
      <c r="EYW10" s="24"/>
      <c r="EYX10" s="24"/>
      <c r="EYY10" s="24"/>
      <c r="EYZ10" s="24"/>
      <c r="EZA10" s="24"/>
      <c r="EZB10" s="24"/>
      <c r="EZC10" s="24"/>
      <c r="EZD10" s="24"/>
      <c r="EZE10" s="24"/>
      <c r="EZF10" s="24"/>
      <c r="EZG10" s="24"/>
      <c r="EZH10" s="24"/>
      <c r="EZI10" s="24"/>
      <c r="EZJ10" s="24"/>
      <c r="EZK10" s="24"/>
      <c r="EZL10" s="24"/>
      <c r="EZM10" s="24"/>
      <c r="EZN10" s="24"/>
      <c r="EZO10" s="24"/>
      <c r="EZP10" s="24"/>
      <c r="EZQ10" s="24"/>
      <c r="EZR10" s="24"/>
      <c r="EZS10" s="24"/>
      <c r="EZT10" s="24"/>
      <c r="EZU10" s="24"/>
      <c r="EZV10" s="24"/>
      <c r="EZW10" s="24"/>
      <c r="EZX10" s="24"/>
      <c r="EZY10" s="24"/>
      <c r="EZZ10" s="24"/>
      <c r="FAA10" s="24"/>
      <c r="FAB10" s="24"/>
      <c r="FAC10" s="24"/>
      <c r="FAD10" s="24"/>
      <c r="FAE10" s="24"/>
      <c r="FAF10" s="24"/>
      <c r="FAG10" s="24"/>
      <c r="FAH10" s="24"/>
      <c r="FAI10" s="24"/>
      <c r="FAJ10" s="24"/>
      <c r="FAK10" s="24"/>
      <c r="FAL10" s="24"/>
      <c r="FAM10" s="24"/>
      <c r="FAN10" s="24"/>
      <c r="FAO10" s="24"/>
      <c r="FAP10" s="24"/>
      <c r="FAQ10" s="24"/>
      <c r="FAR10" s="24"/>
      <c r="FAS10" s="24"/>
      <c r="FAT10" s="24"/>
      <c r="FAU10" s="24"/>
      <c r="FAV10" s="24"/>
      <c r="FAW10" s="24"/>
      <c r="FAX10" s="24"/>
      <c r="FAY10" s="24"/>
      <c r="FAZ10" s="24"/>
      <c r="FBA10" s="24"/>
      <c r="FBB10" s="24"/>
      <c r="FBC10" s="24"/>
      <c r="FBD10" s="24"/>
      <c r="FBE10" s="24"/>
      <c r="FBF10" s="24"/>
      <c r="FBG10" s="24"/>
      <c r="FBH10" s="24"/>
      <c r="FBI10" s="24"/>
      <c r="FBJ10" s="24"/>
      <c r="FBK10" s="24"/>
      <c r="FBL10" s="24"/>
      <c r="FBM10" s="24"/>
      <c r="FBN10" s="24"/>
      <c r="FBO10" s="24"/>
      <c r="FBP10" s="24"/>
      <c r="FBQ10" s="24"/>
      <c r="FBR10" s="24"/>
      <c r="FBS10" s="24"/>
      <c r="FBT10" s="24"/>
      <c r="FBU10" s="24"/>
      <c r="FBV10" s="24"/>
      <c r="FBW10" s="24"/>
      <c r="FBX10" s="24"/>
      <c r="FBY10" s="24"/>
      <c r="FBZ10" s="24"/>
      <c r="FCA10" s="24"/>
      <c r="FCB10" s="24"/>
      <c r="FCC10" s="24"/>
      <c r="FCD10" s="24"/>
      <c r="FCE10" s="24"/>
      <c r="FCF10" s="24"/>
      <c r="FCG10" s="24"/>
      <c r="FCH10" s="24"/>
      <c r="FCI10" s="24"/>
      <c r="FCJ10" s="24"/>
      <c r="FCK10" s="24"/>
      <c r="FCL10" s="24"/>
      <c r="FCM10" s="24"/>
      <c r="FCN10" s="24"/>
      <c r="FCO10" s="24"/>
      <c r="FCP10" s="24"/>
      <c r="FCQ10" s="24"/>
      <c r="FCR10" s="24"/>
      <c r="FCS10" s="24"/>
      <c r="FCT10" s="24"/>
      <c r="FCU10" s="24"/>
      <c r="FCV10" s="24"/>
      <c r="FCW10" s="24"/>
      <c r="FCX10" s="24"/>
      <c r="FCY10" s="24"/>
      <c r="FCZ10" s="24"/>
      <c r="FDA10" s="24"/>
      <c r="FDB10" s="24"/>
      <c r="FDC10" s="24"/>
      <c r="FDD10" s="24"/>
      <c r="FDE10" s="24"/>
      <c r="FDF10" s="24"/>
      <c r="FDG10" s="24"/>
      <c r="FDH10" s="24"/>
      <c r="FDI10" s="24"/>
      <c r="FDJ10" s="24"/>
      <c r="FDK10" s="24"/>
      <c r="FDL10" s="24"/>
      <c r="FDM10" s="24"/>
      <c r="FDN10" s="24"/>
      <c r="FDO10" s="24"/>
      <c r="FDP10" s="24"/>
      <c r="FDQ10" s="24"/>
      <c r="FDR10" s="24"/>
      <c r="FDS10" s="24"/>
      <c r="FDT10" s="24"/>
      <c r="FDU10" s="24"/>
      <c r="FDV10" s="24"/>
      <c r="FDW10" s="24"/>
      <c r="FDX10" s="24"/>
      <c r="FDY10" s="24"/>
      <c r="FDZ10" s="24"/>
      <c r="FEA10" s="24"/>
      <c r="FEB10" s="24"/>
      <c r="FEC10" s="24"/>
      <c r="FED10" s="24"/>
      <c r="FEE10" s="24"/>
      <c r="FEF10" s="24"/>
      <c r="FEG10" s="24"/>
      <c r="FEH10" s="24"/>
      <c r="FEI10" s="24"/>
      <c r="FEJ10" s="24"/>
      <c r="FEK10" s="24"/>
      <c r="FEL10" s="24"/>
      <c r="FEM10" s="24"/>
      <c r="FEN10" s="24"/>
      <c r="FEO10" s="24"/>
      <c r="FEP10" s="24"/>
      <c r="FEQ10" s="24"/>
      <c r="FER10" s="24"/>
      <c r="FES10" s="24"/>
      <c r="FET10" s="24"/>
      <c r="FEU10" s="24"/>
      <c r="FEV10" s="24"/>
      <c r="FEW10" s="24"/>
      <c r="FEX10" s="24"/>
      <c r="FEY10" s="24"/>
      <c r="FEZ10" s="24"/>
      <c r="FFA10" s="24"/>
      <c r="FFB10" s="24"/>
      <c r="FFC10" s="24"/>
      <c r="FFD10" s="24"/>
      <c r="FFE10" s="24"/>
      <c r="FFF10" s="24"/>
      <c r="FFG10" s="24"/>
      <c r="FFH10" s="24"/>
      <c r="FFI10" s="24"/>
      <c r="FFJ10" s="24"/>
      <c r="FFK10" s="24"/>
      <c r="FFL10" s="24"/>
      <c r="FFM10" s="24"/>
      <c r="FFN10" s="24"/>
      <c r="FFO10" s="24"/>
      <c r="FFP10" s="24"/>
      <c r="FFQ10" s="24"/>
      <c r="FFR10" s="24"/>
      <c r="FFS10" s="24"/>
      <c r="FFT10" s="24"/>
      <c r="FFU10" s="24"/>
      <c r="FFV10" s="24"/>
      <c r="FFW10" s="24"/>
      <c r="FFX10" s="24"/>
      <c r="FFY10" s="24"/>
      <c r="FFZ10" s="24"/>
      <c r="FGA10" s="24"/>
      <c r="FGB10" s="24"/>
      <c r="FGC10" s="24"/>
      <c r="FGD10" s="24"/>
      <c r="FGE10" s="24"/>
      <c r="FGF10" s="24"/>
      <c r="FGG10" s="24"/>
      <c r="FGH10" s="24"/>
      <c r="FGI10" s="24"/>
      <c r="FGJ10" s="24"/>
      <c r="FGK10" s="24"/>
      <c r="FGL10" s="24"/>
      <c r="FGM10" s="24"/>
      <c r="FGN10" s="24"/>
      <c r="FGO10" s="24"/>
      <c r="FGP10" s="24"/>
      <c r="FGQ10" s="24"/>
      <c r="FGR10" s="24"/>
      <c r="FGS10" s="24"/>
      <c r="FGT10" s="24"/>
      <c r="FGU10" s="24"/>
      <c r="FGV10" s="24"/>
      <c r="FGW10" s="24"/>
      <c r="FGX10" s="24"/>
      <c r="FGY10" s="24"/>
      <c r="FGZ10" s="24"/>
      <c r="FHA10" s="24"/>
      <c r="FHB10" s="24"/>
      <c r="FHC10" s="24"/>
      <c r="FHD10" s="24"/>
      <c r="FHE10" s="24"/>
      <c r="FHF10" s="24"/>
      <c r="FHG10" s="24"/>
      <c r="FHH10" s="24"/>
      <c r="FHI10" s="24"/>
      <c r="FHJ10" s="24"/>
      <c r="FHK10" s="24"/>
      <c r="FHL10" s="24"/>
      <c r="FHM10" s="24"/>
      <c r="FHN10" s="24"/>
      <c r="FHO10" s="24"/>
      <c r="FHP10" s="24"/>
      <c r="FHQ10" s="24"/>
      <c r="FHR10" s="24"/>
      <c r="FHS10" s="24"/>
      <c r="FHT10" s="24"/>
      <c r="FHU10" s="24"/>
      <c r="FHV10" s="24"/>
      <c r="FHW10" s="24"/>
      <c r="FHX10" s="24"/>
      <c r="FHY10" s="24"/>
      <c r="FHZ10" s="24"/>
      <c r="FIA10" s="24"/>
      <c r="FIB10" s="24"/>
      <c r="FIC10" s="24"/>
      <c r="FID10" s="24"/>
      <c r="FIE10" s="24"/>
      <c r="FIF10" s="24"/>
      <c r="FIG10" s="24"/>
      <c r="FIH10" s="24"/>
      <c r="FII10" s="24"/>
      <c r="FIJ10" s="24"/>
      <c r="FIK10" s="24"/>
      <c r="FIL10" s="24"/>
      <c r="FIM10" s="24"/>
      <c r="FIN10" s="24"/>
      <c r="FIO10" s="24"/>
      <c r="FIP10" s="24"/>
      <c r="FIQ10" s="24"/>
      <c r="FIR10" s="24"/>
      <c r="FIS10" s="24"/>
      <c r="FIT10" s="24"/>
      <c r="FIU10" s="24"/>
      <c r="FIV10" s="24"/>
      <c r="FIW10" s="24"/>
      <c r="FIX10" s="24"/>
      <c r="FIY10" s="24"/>
      <c r="FIZ10" s="24"/>
      <c r="FJA10" s="24"/>
      <c r="FJB10" s="24"/>
      <c r="FJC10" s="24"/>
      <c r="FJD10" s="24"/>
      <c r="FJE10" s="24"/>
      <c r="FJF10" s="24"/>
      <c r="FJG10" s="24"/>
      <c r="FJH10" s="24"/>
      <c r="FJI10" s="24"/>
      <c r="FJJ10" s="24"/>
      <c r="FJK10" s="24"/>
      <c r="FJL10" s="24"/>
      <c r="FJM10" s="24"/>
      <c r="FJN10" s="24"/>
      <c r="FJO10" s="24"/>
      <c r="FJP10" s="24"/>
      <c r="FJQ10" s="24"/>
      <c r="FJR10" s="24"/>
      <c r="FJS10" s="24"/>
      <c r="FJT10" s="24"/>
      <c r="FJU10" s="24"/>
      <c r="FJV10" s="24"/>
      <c r="FJW10" s="24"/>
      <c r="FJX10" s="24"/>
      <c r="FJY10" s="24"/>
      <c r="FJZ10" s="24"/>
      <c r="FKA10" s="24"/>
      <c r="FKB10" s="24"/>
      <c r="FKC10" s="24"/>
      <c r="FKD10" s="24"/>
      <c r="FKE10" s="24"/>
      <c r="FKF10" s="24"/>
      <c r="FKG10" s="24"/>
      <c r="FKH10" s="24"/>
      <c r="FKI10" s="24"/>
      <c r="FKJ10" s="24"/>
      <c r="FKK10" s="24"/>
      <c r="FKL10" s="24"/>
      <c r="FKM10" s="24"/>
      <c r="FKN10" s="24"/>
      <c r="FKO10" s="24"/>
      <c r="FKP10" s="24"/>
      <c r="FKQ10" s="24"/>
      <c r="FKR10" s="24"/>
      <c r="FKS10" s="24"/>
      <c r="FKT10" s="24"/>
      <c r="FKU10" s="24"/>
      <c r="FKV10" s="24"/>
      <c r="FKW10" s="24"/>
      <c r="FKX10" s="24"/>
      <c r="FKY10" s="24"/>
      <c r="FKZ10" s="24"/>
      <c r="FLA10" s="24"/>
      <c r="FLB10" s="24"/>
      <c r="FLC10" s="24"/>
      <c r="FLD10" s="24"/>
      <c r="FLE10" s="24"/>
      <c r="FLF10" s="24"/>
      <c r="FLG10" s="24"/>
      <c r="FLH10" s="24"/>
      <c r="FLI10" s="24"/>
      <c r="FLJ10" s="24"/>
      <c r="FLK10" s="24"/>
      <c r="FLL10" s="24"/>
      <c r="FLM10" s="24"/>
      <c r="FLN10" s="24"/>
      <c r="FLO10" s="24"/>
      <c r="FLP10" s="24"/>
      <c r="FLQ10" s="24"/>
      <c r="FLR10" s="24"/>
      <c r="FLS10" s="24"/>
      <c r="FLT10" s="24"/>
      <c r="FLU10" s="24"/>
      <c r="FLV10" s="24"/>
      <c r="FLW10" s="24"/>
      <c r="FLX10" s="24"/>
      <c r="FLY10" s="24"/>
      <c r="FLZ10" s="24"/>
      <c r="FMA10" s="24"/>
      <c r="FMB10" s="24"/>
      <c r="FMC10" s="24"/>
      <c r="FMD10" s="24"/>
      <c r="FME10" s="24"/>
      <c r="FMF10" s="24"/>
      <c r="FMG10" s="24"/>
      <c r="FMH10" s="24"/>
      <c r="FMI10" s="24"/>
      <c r="FMJ10" s="24"/>
      <c r="FMK10" s="24"/>
      <c r="FML10" s="24"/>
      <c r="FMM10" s="24"/>
      <c r="FMN10" s="24"/>
      <c r="FMO10" s="24"/>
      <c r="FMP10" s="24"/>
      <c r="FMQ10" s="24"/>
      <c r="FMR10" s="24"/>
      <c r="FMS10" s="24"/>
      <c r="FMT10" s="24"/>
      <c r="FMU10" s="24"/>
      <c r="FMV10" s="24"/>
      <c r="FMW10" s="24"/>
      <c r="FMX10" s="24"/>
      <c r="FMY10" s="24"/>
      <c r="FMZ10" s="24"/>
      <c r="FNA10" s="24"/>
      <c r="FNB10" s="24"/>
      <c r="FNC10" s="24"/>
      <c r="FND10" s="24"/>
      <c r="FNE10" s="24"/>
      <c r="FNF10" s="24"/>
      <c r="FNG10" s="24"/>
      <c r="FNH10" s="24"/>
      <c r="FNI10" s="24"/>
      <c r="FNJ10" s="24"/>
      <c r="FNK10" s="24"/>
      <c r="FNL10" s="24"/>
      <c r="FNM10" s="24"/>
      <c r="FNN10" s="24"/>
      <c r="FNO10" s="24"/>
      <c r="FNP10" s="24"/>
      <c r="FNQ10" s="24"/>
      <c r="FNR10" s="24"/>
      <c r="FNS10" s="24"/>
      <c r="FNT10" s="24"/>
      <c r="FNU10" s="24"/>
      <c r="FNV10" s="24"/>
      <c r="FNW10" s="24"/>
      <c r="FNX10" s="24"/>
      <c r="FNY10" s="24"/>
      <c r="FNZ10" s="24"/>
      <c r="FOA10" s="24"/>
      <c r="FOB10" s="24"/>
      <c r="FOC10" s="24"/>
      <c r="FOD10" s="24"/>
      <c r="FOE10" s="24"/>
      <c r="FOF10" s="24"/>
      <c r="FOG10" s="24"/>
      <c r="FOH10" s="24"/>
      <c r="FOI10" s="24"/>
      <c r="FOJ10" s="24"/>
      <c r="FOK10" s="24"/>
      <c r="FOL10" s="24"/>
      <c r="FOM10" s="24"/>
      <c r="FON10" s="24"/>
      <c r="FOO10" s="24"/>
      <c r="FOP10" s="24"/>
      <c r="FOQ10" s="24"/>
      <c r="FOR10" s="24"/>
      <c r="FOS10" s="24"/>
      <c r="FOT10" s="24"/>
      <c r="FOU10" s="24"/>
      <c r="FOV10" s="24"/>
      <c r="FOW10" s="24"/>
      <c r="FOX10" s="24"/>
      <c r="FOY10" s="24"/>
      <c r="FOZ10" s="24"/>
      <c r="FPA10" s="24"/>
      <c r="FPB10" s="24"/>
      <c r="FPC10" s="24"/>
      <c r="FPD10" s="24"/>
      <c r="FPE10" s="24"/>
      <c r="FPF10" s="24"/>
      <c r="FPG10" s="24"/>
      <c r="FPH10" s="24"/>
      <c r="FPI10" s="24"/>
      <c r="FPJ10" s="24"/>
      <c r="FPK10" s="24"/>
      <c r="FPL10" s="24"/>
      <c r="FPM10" s="24"/>
      <c r="FPN10" s="24"/>
      <c r="FPO10" s="24"/>
      <c r="FPP10" s="24"/>
      <c r="FPQ10" s="24"/>
      <c r="FPR10" s="24"/>
      <c r="FPS10" s="24"/>
      <c r="FPT10" s="24"/>
      <c r="FPU10" s="24"/>
      <c r="FPV10" s="24"/>
      <c r="FPW10" s="24"/>
      <c r="FPX10" s="24"/>
      <c r="FPY10" s="24"/>
      <c r="FPZ10" s="24"/>
      <c r="FQA10" s="24"/>
      <c r="FQB10" s="24"/>
      <c r="FQC10" s="24"/>
      <c r="FQD10" s="24"/>
      <c r="FQE10" s="24"/>
      <c r="FQF10" s="24"/>
      <c r="FQG10" s="24"/>
      <c r="FQH10" s="24"/>
      <c r="FQI10" s="24"/>
      <c r="FQJ10" s="24"/>
      <c r="FQK10" s="24"/>
      <c r="FQL10" s="24"/>
      <c r="FQM10" s="24"/>
      <c r="FQN10" s="24"/>
      <c r="FQO10" s="24"/>
      <c r="FQP10" s="24"/>
      <c r="FQQ10" s="24"/>
      <c r="FQR10" s="24"/>
      <c r="FQS10" s="24"/>
      <c r="FQT10" s="24"/>
      <c r="FQU10" s="24"/>
      <c r="FQV10" s="24"/>
      <c r="FQW10" s="24"/>
      <c r="FQX10" s="24"/>
      <c r="FQY10" s="24"/>
      <c r="FQZ10" s="24"/>
      <c r="FRA10" s="24"/>
      <c r="FRB10" s="24"/>
      <c r="FRC10" s="24"/>
      <c r="FRD10" s="24"/>
      <c r="FRE10" s="24"/>
      <c r="FRF10" s="24"/>
      <c r="FRG10" s="24"/>
      <c r="FRH10" s="24"/>
      <c r="FRI10" s="24"/>
      <c r="FRJ10" s="24"/>
      <c r="FRK10" s="24"/>
      <c r="FRL10" s="24"/>
      <c r="FRM10" s="24"/>
      <c r="FRN10" s="24"/>
      <c r="FRO10" s="24"/>
      <c r="FRP10" s="24"/>
      <c r="FRQ10" s="24"/>
      <c r="FRR10" s="24"/>
      <c r="FRS10" s="24"/>
      <c r="FRT10" s="24"/>
      <c r="FRU10" s="24"/>
      <c r="FRV10" s="24"/>
      <c r="FRW10" s="24"/>
      <c r="FRX10" s="24"/>
      <c r="FRY10" s="24"/>
      <c r="FRZ10" s="24"/>
      <c r="FSA10" s="24"/>
      <c r="FSB10" s="24"/>
      <c r="FSC10" s="24"/>
      <c r="FSD10" s="24"/>
      <c r="FSE10" s="24"/>
      <c r="FSF10" s="24"/>
      <c r="FSG10" s="24"/>
      <c r="FSH10" s="24"/>
      <c r="FSI10" s="24"/>
      <c r="FSJ10" s="24"/>
      <c r="FSK10" s="24"/>
      <c r="FSL10" s="24"/>
      <c r="FSM10" s="24"/>
      <c r="FSN10" s="24"/>
      <c r="FSO10" s="24"/>
      <c r="FSP10" s="24"/>
      <c r="FSQ10" s="24"/>
      <c r="FSR10" s="24"/>
      <c r="FSS10" s="24"/>
      <c r="FST10" s="24"/>
      <c r="FSU10" s="24"/>
      <c r="FSV10" s="24"/>
      <c r="FSW10" s="24"/>
      <c r="FSX10" s="24"/>
      <c r="FSY10" s="24"/>
      <c r="FSZ10" s="24"/>
      <c r="FTA10" s="24"/>
      <c r="FTB10" s="24"/>
      <c r="FTC10" s="24"/>
      <c r="FTD10" s="24"/>
      <c r="FTE10" s="24"/>
      <c r="FTF10" s="24"/>
      <c r="FTG10" s="24"/>
      <c r="FTH10" s="24"/>
      <c r="FTI10" s="24"/>
      <c r="FTJ10" s="24"/>
      <c r="FTK10" s="24"/>
      <c r="FTL10" s="24"/>
      <c r="FTM10" s="24"/>
      <c r="FTN10" s="24"/>
      <c r="FTO10" s="24"/>
      <c r="FTP10" s="24"/>
      <c r="FTQ10" s="24"/>
      <c r="FTR10" s="24"/>
      <c r="FTS10" s="24"/>
      <c r="FTT10" s="24"/>
      <c r="FTU10" s="24"/>
      <c r="FTV10" s="24"/>
      <c r="FTW10" s="24"/>
      <c r="FTX10" s="24"/>
      <c r="FTY10" s="24"/>
      <c r="FTZ10" s="24"/>
      <c r="FUA10" s="24"/>
      <c r="FUB10" s="24"/>
      <c r="FUC10" s="24"/>
      <c r="FUD10" s="24"/>
      <c r="FUE10" s="24"/>
      <c r="FUF10" s="24"/>
      <c r="FUG10" s="24"/>
      <c r="FUH10" s="24"/>
      <c r="FUI10" s="24"/>
      <c r="FUJ10" s="24"/>
      <c r="FUK10" s="24"/>
      <c r="FUL10" s="24"/>
      <c r="FUM10" s="24"/>
      <c r="FUN10" s="24"/>
      <c r="FUO10" s="24"/>
      <c r="FUP10" s="24"/>
      <c r="FUQ10" s="24"/>
      <c r="FUR10" s="24"/>
      <c r="FUS10" s="24"/>
      <c r="FUT10" s="24"/>
      <c r="FUU10" s="24"/>
      <c r="FUV10" s="24"/>
      <c r="FUW10" s="24"/>
      <c r="FUX10" s="24"/>
      <c r="FUY10" s="24"/>
      <c r="FUZ10" s="24"/>
      <c r="FVA10" s="24"/>
      <c r="FVB10" s="24"/>
      <c r="FVC10" s="24"/>
      <c r="FVD10" s="24"/>
      <c r="FVE10" s="24"/>
      <c r="FVF10" s="24"/>
      <c r="FVG10" s="24"/>
      <c r="FVH10" s="24"/>
      <c r="FVI10" s="24"/>
      <c r="FVJ10" s="24"/>
      <c r="FVK10" s="24"/>
      <c r="FVL10" s="24"/>
      <c r="FVM10" s="24"/>
      <c r="FVN10" s="24"/>
      <c r="FVO10" s="24"/>
      <c r="FVP10" s="24"/>
      <c r="FVQ10" s="24"/>
      <c r="FVR10" s="24"/>
      <c r="FVS10" s="24"/>
      <c r="FVT10" s="24"/>
      <c r="FVU10" s="24"/>
      <c r="FVV10" s="24"/>
      <c r="FVW10" s="24"/>
      <c r="FVX10" s="24"/>
      <c r="FVY10" s="24"/>
      <c r="FVZ10" s="24"/>
      <c r="FWA10" s="24"/>
      <c r="FWB10" s="24"/>
      <c r="FWC10" s="24"/>
      <c r="FWD10" s="24"/>
      <c r="FWE10" s="24"/>
      <c r="FWF10" s="24"/>
      <c r="FWG10" s="24"/>
      <c r="FWH10" s="24"/>
      <c r="FWI10" s="24"/>
      <c r="FWJ10" s="24"/>
      <c r="FWK10" s="24"/>
      <c r="FWL10" s="24"/>
      <c r="FWM10" s="24"/>
      <c r="FWN10" s="24"/>
      <c r="FWO10" s="24"/>
      <c r="FWP10" s="24"/>
      <c r="FWQ10" s="24"/>
      <c r="FWR10" s="24"/>
      <c r="FWS10" s="24"/>
      <c r="FWT10" s="24"/>
      <c r="FWU10" s="24"/>
      <c r="FWV10" s="24"/>
      <c r="FWW10" s="24"/>
      <c r="FWX10" s="24"/>
      <c r="FWY10" s="24"/>
      <c r="FWZ10" s="24"/>
      <c r="FXA10" s="24"/>
      <c r="FXB10" s="24"/>
      <c r="FXC10" s="24"/>
      <c r="FXD10" s="24"/>
      <c r="FXE10" s="24"/>
      <c r="FXF10" s="24"/>
      <c r="FXG10" s="24"/>
      <c r="FXH10" s="24"/>
      <c r="FXI10" s="24"/>
      <c r="FXJ10" s="24"/>
      <c r="FXK10" s="24"/>
      <c r="FXL10" s="24"/>
      <c r="FXM10" s="24"/>
      <c r="FXN10" s="24"/>
      <c r="FXO10" s="24"/>
      <c r="FXP10" s="24"/>
      <c r="FXQ10" s="24"/>
      <c r="FXR10" s="24"/>
      <c r="FXS10" s="24"/>
      <c r="FXT10" s="24"/>
      <c r="FXU10" s="24"/>
      <c r="FXV10" s="24"/>
      <c r="FXW10" s="24"/>
      <c r="FXX10" s="24"/>
      <c r="FXY10" s="24"/>
      <c r="FXZ10" s="24"/>
      <c r="FYA10" s="24"/>
      <c r="FYB10" s="24"/>
      <c r="FYC10" s="24"/>
      <c r="FYD10" s="24"/>
      <c r="FYE10" s="24"/>
      <c r="FYF10" s="24"/>
      <c r="FYG10" s="24"/>
      <c r="FYH10" s="24"/>
      <c r="FYI10" s="24"/>
      <c r="FYJ10" s="24"/>
      <c r="FYK10" s="24"/>
      <c r="FYL10" s="24"/>
      <c r="FYM10" s="24"/>
      <c r="FYN10" s="24"/>
      <c r="FYO10" s="24"/>
      <c r="FYP10" s="24"/>
      <c r="FYQ10" s="24"/>
      <c r="FYR10" s="24"/>
      <c r="FYS10" s="24"/>
      <c r="FYT10" s="24"/>
      <c r="FYU10" s="24"/>
      <c r="FYV10" s="24"/>
      <c r="FYW10" s="24"/>
      <c r="FYX10" s="24"/>
      <c r="FYY10" s="24"/>
      <c r="FYZ10" s="24"/>
      <c r="FZA10" s="24"/>
      <c r="FZB10" s="24"/>
      <c r="FZC10" s="24"/>
      <c r="FZD10" s="24"/>
      <c r="FZE10" s="24"/>
      <c r="FZF10" s="24"/>
      <c r="FZG10" s="24"/>
      <c r="FZH10" s="24"/>
      <c r="FZI10" s="24"/>
      <c r="FZJ10" s="24"/>
      <c r="FZK10" s="24"/>
      <c r="FZL10" s="24"/>
      <c r="FZM10" s="24"/>
      <c r="FZN10" s="24"/>
      <c r="FZO10" s="24"/>
      <c r="FZP10" s="24"/>
      <c r="FZQ10" s="24"/>
      <c r="FZR10" s="24"/>
      <c r="FZS10" s="24"/>
      <c r="FZT10" s="24"/>
      <c r="FZU10" s="24"/>
      <c r="FZV10" s="24"/>
      <c r="FZW10" s="24"/>
      <c r="FZX10" s="24"/>
      <c r="FZY10" s="24"/>
      <c r="FZZ10" s="24"/>
      <c r="GAA10" s="24"/>
      <c r="GAB10" s="24"/>
      <c r="GAC10" s="24"/>
      <c r="GAD10" s="24"/>
      <c r="GAE10" s="24"/>
      <c r="GAF10" s="24"/>
      <c r="GAG10" s="24"/>
      <c r="GAH10" s="24"/>
      <c r="GAI10" s="24"/>
      <c r="GAJ10" s="24"/>
      <c r="GAK10" s="24"/>
      <c r="GAL10" s="24"/>
      <c r="GAM10" s="24"/>
      <c r="GAN10" s="24"/>
      <c r="GAO10" s="24"/>
      <c r="GAP10" s="24"/>
      <c r="GAQ10" s="24"/>
      <c r="GAR10" s="24"/>
      <c r="GAS10" s="24"/>
      <c r="GAT10" s="24"/>
      <c r="GAU10" s="24"/>
      <c r="GAV10" s="24"/>
      <c r="GAW10" s="24"/>
      <c r="GAX10" s="24"/>
      <c r="GAY10" s="24"/>
      <c r="GAZ10" s="24"/>
      <c r="GBA10" s="24"/>
      <c r="GBB10" s="24"/>
      <c r="GBC10" s="24"/>
      <c r="GBD10" s="24"/>
      <c r="GBE10" s="24"/>
      <c r="GBF10" s="24"/>
      <c r="GBG10" s="24"/>
      <c r="GBH10" s="24"/>
      <c r="GBI10" s="24"/>
      <c r="GBJ10" s="24"/>
      <c r="GBK10" s="24"/>
      <c r="GBL10" s="24"/>
      <c r="GBM10" s="24"/>
      <c r="GBN10" s="24"/>
      <c r="GBO10" s="24"/>
      <c r="GBP10" s="24"/>
      <c r="GBQ10" s="24"/>
      <c r="GBR10" s="24"/>
      <c r="GBS10" s="24"/>
      <c r="GBT10" s="24"/>
      <c r="GBU10" s="24"/>
      <c r="GBV10" s="24"/>
      <c r="GBW10" s="24"/>
      <c r="GBX10" s="24"/>
      <c r="GBY10" s="24"/>
      <c r="GBZ10" s="24"/>
      <c r="GCA10" s="24"/>
      <c r="GCB10" s="24"/>
      <c r="GCC10" s="24"/>
      <c r="GCD10" s="24"/>
      <c r="GCE10" s="24"/>
      <c r="GCF10" s="24"/>
      <c r="GCG10" s="24"/>
      <c r="GCH10" s="24"/>
      <c r="GCI10" s="24"/>
      <c r="GCJ10" s="24"/>
      <c r="GCK10" s="24"/>
      <c r="GCL10" s="24"/>
      <c r="GCM10" s="24"/>
      <c r="GCN10" s="24"/>
      <c r="GCO10" s="24"/>
      <c r="GCP10" s="24"/>
      <c r="GCQ10" s="24"/>
      <c r="GCR10" s="24"/>
      <c r="GCS10" s="24"/>
      <c r="GCT10" s="24"/>
      <c r="GCU10" s="24"/>
      <c r="GCV10" s="24"/>
      <c r="GCW10" s="24"/>
      <c r="GCX10" s="24"/>
      <c r="GCY10" s="24"/>
      <c r="GCZ10" s="24"/>
      <c r="GDA10" s="24"/>
      <c r="GDB10" s="24"/>
      <c r="GDC10" s="24"/>
      <c r="GDD10" s="24"/>
      <c r="GDE10" s="24"/>
      <c r="GDF10" s="24"/>
      <c r="GDG10" s="24"/>
      <c r="GDH10" s="24"/>
      <c r="GDI10" s="24"/>
      <c r="GDJ10" s="24"/>
      <c r="GDK10" s="24"/>
      <c r="GDL10" s="24"/>
      <c r="GDM10" s="24"/>
      <c r="GDN10" s="24"/>
      <c r="GDO10" s="24"/>
      <c r="GDP10" s="24"/>
      <c r="GDQ10" s="24"/>
      <c r="GDR10" s="24"/>
      <c r="GDS10" s="24"/>
      <c r="GDT10" s="24"/>
      <c r="GDU10" s="24"/>
      <c r="GDV10" s="24"/>
      <c r="GDW10" s="24"/>
      <c r="GDX10" s="24"/>
      <c r="GDY10" s="24"/>
      <c r="GDZ10" s="24"/>
      <c r="GEA10" s="24"/>
      <c r="GEB10" s="24"/>
      <c r="GEC10" s="24"/>
      <c r="GED10" s="24"/>
      <c r="GEE10" s="24"/>
      <c r="GEF10" s="24"/>
      <c r="GEG10" s="24"/>
      <c r="GEH10" s="24"/>
      <c r="GEI10" s="24"/>
      <c r="GEJ10" s="24"/>
      <c r="GEK10" s="24"/>
      <c r="GEL10" s="24"/>
      <c r="GEM10" s="24"/>
      <c r="GEN10" s="24"/>
      <c r="GEO10" s="24"/>
      <c r="GEP10" s="24"/>
      <c r="GEQ10" s="24"/>
      <c r="GER10" s="24"/>
      <c r="GES10" s="24"/>
      <c r="GET10" s="24"/>
      <c r="GEU10" s="24"/>
      <c r="GEV10" s="24"/>
      <c r="GEW10" s="24"/>
      <c r="GEX10" s="24"/>
      <c r="GEY10" s="24"/>
      <c r="GEZ10" s="24"/>
      <c r="GFA10" s="24"/>
      <c r="GFB10" s="24"/>
      <c r="GFC10" s="24"/>
      <c r="GFD10" s="24"/>
      <c r="GFE10" s="24"/>
      <c r="GFF10" s="24"/>
      <c r="GFG10" s="24"/>
      <c r="GFH10" s="24"/>
      <c r="GFI10" s="24"/>
      <c r="GFJ10" s="24"/>
      <c r="GFK10" s="24"/>
      <c r="GFL10" s="24"/>
      <c r="GFM10" s="24"/>
      <c r="GFN10" s="24"/>
      <c r="GFO10" s="24"/>
      <c r="GFP10" s="24"/>
      <c r="GFQ10" s="24"/>
      <c r="GFR10" s="24"/>
      <c r="GFS10" s="24"/>
      <c r="GFT10" s="24"/>
      <c r="GFU10" s="24"/>
      <c r="GFV10" s="24"/>
      <c r="GFW10" s="24"/>
      <c r="GFX10" s="24"/>
      <c r="GFY10" s="24"/>
      <c r="GFZ10" s="24"/>
      <c r="GGA10" s="24"/>
      <c r="GGB10" s="24"/>
      <c r="GGC10" s="24"/>
      <c r="GGD10" s="24"/>
      <c r="GGE10" s="24"/>
      <c r="GGF10" s="24"/>
      <c r="GGG10" s="24"/>
      <c r="GGH10" s="24"/>
      <c r="GGI10" s="24"/>
      <c r="GGJ10" s="24"/>
      <c r="GGK10" s="24"/>
      <c r="GGL10" s="24"/>
      <c r="GGM10" s="24"/>
      <c r="GGN10" s="24"/>
      <c r="GGO10" s="24"/>
      <c r="GGP10" s="24"/>
      <c r="GGQ10" s="24"/>
      <c r="GGR10" s="24"/>
      <c r="GGS10" s="24"/>
      <c r="GGT10" s="24"/>
      <c r="GGU10" s="24"/>
      <c r="GGV10" s="24"/>
      <c r="GGW10" s="24"/>
      <c r="GGX10" s="24"/>
      <c r="GGY10" s="24"/>
      <c r="GGZ10" s="24"/>
      <c r="GHA10" s="24"/>
      <c r="GHB10" s="24"/>
      <c r="GHC10" s="24"/>
      <c r="GHD10" s="24"/>
      <c r="GHE10" s="24"/>
      <c r="GHF10" s="24"/>
      <c r="GHG10" s="24"/>
      <c r="GHH10" s="24"/>
      <c r="GHI10" s="24"/>
      <c r="GHJ10" s="24"/>
      <c r="GHK10" s="24"/>
      <c r="GHL10" s="24"/>
      <c r="GHM10" s="24"/>
      <c r="GHN10" s="24"/>
      <c r="GHO10" s="24"/>
      <c r="GHP10" s="24"/>
      <c r="GHQ10" s="24"/>
      <c r="GHR10" s="24"/>
      <c r="GHS10" s="24"/>
      <c r="GHT10" s="24"/>
      <c r="GHU10" s="24"/>
      <c r="GHV10" s="24"/>
      <c r="GHW10" s="24"/>
      <c r="GHX10" s="24"/>
      <c r="GHY10" s="24"/>
      <c r="GHZ10" s="24"/>
      <c r="GIA10" s="24"/>
      <c r="GIB10" s="24"/>
      <c r="GIC10" s="24"/>
      <c r="GID10" s="24"/>
      <c r="GIE10" s="24"/>
      <c r="GIF10" s="24"/>
      <c r="GIG10" s="24"/>
      <c r="GIH10" s="24"/>
      <c r="GII10" s="24"/>
      <c r="GIJ10" s="24"/>
      <c r="GIK10" s="24"/>
      <c r="GIL10" s="24"/>
      <c r="GIM10" s="24"/>
      <c r="GIN10" s="24"/>
      <c r="GIO10" s="24"/>
      <c r="GIP10" s="24"/>
      <c r="GIQ10" s="24"/>
      <c r="GIR10" s="24"/>
      <c r="GIS10" s="24"/>
      <c r="GIT10" s="24"/>
      <c r="GIU10" s="24"/>
      <c r="GIV10" s="24"/>
      <c r="GIW10" s="24"/>
      <c r="GIX10" s="24"/>
      <c r="GIY10" s="24"/>
      <c r="GIZ10" s="24"/>
      <c r="GJA10" s="24"/>
      <c r="GJB10" s="24"/>
      <c r="GJC10" s="24"/>
      <c r="GJD10" s="24"/>
      <c r="GJE10" s="24"/>
      <c r="GJF10" s="24"/>
      <c r="GJG10" s="24"/>
      <c r="GJH10" s="24"/>
      <c r="GJI10" s="24"/>
      <c r="GJJ10" s="24"/>
      <c r="GJK10" s="24"/>
      <c r="GJL10" s="24"/>
      <c r="GJM10" s="24"/>
      <c r="GJN10" s="24"/>
      <c r="GJO10" s="24"/>
      <c r="GJP10" s="24"/>
      <c r="GJQ10" s="24"/>
      <c r="GJR10" s="24"/>
      <c r="GJS10" s="24"/>
      <c r="GJT10" s="24"/>
      <c r="GJU10" s="24"/>
      <c r="GJV10" s="24"/>
      <c r="GJW10" s="24"/>
      <c r="GJX10" s="24"/>
      <c r="GJY10" s="24"/>
      <c r="GJZ10" s="24"/>
      <c r="GKA10" s="24"/>
      <c r="GKB10" s="24"/>
      <c r="GKC10" s="24"/>
      <c r="GKD10" s="24"/>
      <c r="GKE10" s="24"/>
      <c r="GKF10" s="24"/>
      <c r="GKG10" s="24"/>
      <c r="GKH10" s="24"/>
      <c r="GKI10" s="24"/>
      <c r="GKJ10" s="24"/>
      <c r="GKK10" s="24"/>
      <c r="GKL10" s="24"/>
      <c r="GKM10" s="24"/>
      <c r="GKN10" s="24"/>
      <c r="GKO10" s="24"/>
      <c r="GKP10" s="24"/>
      <c r="GKQ10" s="24"/>
      <c r="GKR10" s="24"/>
      <c r="GKS10" s="24"/>
      <c r="GKT10" s="24"/>
      <c r="GKU10" s="24"/>
      <c r="GKV10" s="24"/>
      <c r="GKW10" s="24"/>
      <c r="GKX10" s="24"/>
      <c r="GKY10" s="24"/>
      <c r="GKZ10" s="24"/>
      <c r="GLA10" s="24"/>
      <c r="GLB10" s="24"/>
      <c r="GLC10" s="24"/>
      <c r="GLD10" s="24"/>
      <c r="GLE10" s="24"/>
      <c r="GLF10" s="24"/>
      <c r="GLG10" s="24"/>
      <c r="GLH10" s="24"/>
      <c r="GLI10" s="24"/>
      <c r="GLJ10" s="24"/>
      <c r="GLK10" s="24"/>
      <c r="GLL10" s="24"/>
      <c r="GLM10" s="24"/>
      <c r="GLN10" s="24"/>
      <c r="GLO10" s="24"/>
      <c r="GLP10" s="24"/>
      <c r="GLQ10" s="24"/>
      <c r="GLR10" s="24"/>
      <c r="GLS10" s="24"/>
      <c r="GLT10" s="24"/>
      <c r="GLU10" s="24"/>
      <c r="GLV10" s="24"/>
      <c r="GLW10" s="24"/>
      <c r="GLX10" s="24"/>
      <c r="GLY10" s="24"/>
      <c r="GLZ10" s="24"/>
      <c r="GMA10" s="24"/>
      <c r="GMB10" s="24"/>
      <c r="GMC10" s="24"/>
      <c r="GMD10" s="24"/>
      <c r="GME10" s="24"/>
      <c r="GMF10" s="24"/>
      <c r="GMG10" s="24"/>
      <c r="GMH10" s="24"/>
      <c r="GMI10" s="24"/>
      <c r="GMJ10" s="24"/>
      <c r="GMK10" s="24"/>
      <c r="GML10" s="24"/>
      <c r="GMM10" s="24"/>
      <c r="GMN10" s="24"/>
      <c r="GMO10" s="24"/>
      <c r="GMP10" s="24"/>
      <c r="GMQ10" s="24"/>
      <c r="GMR10" s="24"/>
      <c r="GMS10" s="24"/>
      <c r="GMT10" s="24"/>
      <c r="GMU10" s="24"/>
      <c r="GMV10" s="24"/>
      <c r="GMW10" s="24"/>
      <c r="GMX10" s="24"/>
      <c r="GMY10" s="24"/>
      <c r="GMZ10" s="24"/>
      <c r="GNA10" s="24"/>
      <c r="GNB10" s="24"/>
      <c r="GNC10" s="24"/>
      <c r="GND10" s="24"/>
      <c r="GNE10" s="24"/>
      <c r="GNF10" s="24"/>
      <c r="GNG10" s="24"/>
      <c r="GNH10" s="24"/>
      <c r="GNI10" s="24"/>
      <c r="GNJ10" s="24"/>
      <c r="GNK10" s="24"/>
      <c r="GNL10" s="24"/>
      <c r="GNM10" s="24"/>
      <c r="GNN10" s="24"/>
      <c r="GNO10" s="24"/>
      <c r="GNP10" s="24"/>
      <c r="GNQ10" s="24"/>
      <c r="GNR10" s="24"/>
      <c r="GNS10" s="24"/>
      <c r="GNT10" s="24"/>
      <c r="GNU10" s="24"/>
      <c r="GNV10" s="24"/>
      <c r="GNW10" s="24"/>
      <c r="GNX10" s="24"/>
      <c r="GNY10" s="24"/>
      <c r="GNZ10" s="24"/>
      <c r="GOA10" s="24"/>
      <c r="GOB10" s="24"/>
      <c r="GOC10" s="24"/>
      <c r="GOD10" s="24"/>
      <c r="GOE10" s="24"/>
      <c r="GOF10" s="24"/>
      <c r="GOG10" s="24"/>
      <c r="GOH10" s="24"/>
      <c r="GOI10" s="24"/>
      <c r="GOJ10" s="24"/>
      <c r="GOK10" s="24"/>
      <c r="GOL10" s="24"/>
      <c r="GOM10" s="24"/>
      <c r="GON10" s="24"/>
      <c r="GOO10" s="24"/>
      <c r="GOP10" s="24"/>
      <c r="GOQ10" s="24"/>
      <c r="GOR10" s="24"/>
      <c r="GOS10" s="24"/>
      <c r="GOT10" s="24"/>
      <c r="GOU10" s="24"/>
      <c r="GOV10" s="24"/>
      <c r="GOW10" s="24"/>
      <c r="GOX10" s="24"/>
      <c r="GOY10" s="24"/>
      <c r="GOZ10" s="24"/>
      <c r="GPA10" s="24"/>
      <c r="GPB10" s="24"/>
      <c r="GPC10" s="24"/>
      <c r="GPD10" s="24"/>
      <c r="GPE10" s="24"/>
      <c r="GPF10" s="24"/>
      <c r="GPG10" s="24"/>
      <c r="GPH10" s="24"/>
      <c r="GPI10" s="24"/>
      <c r="GPJ10" s="24"/>
      <c r="GPK10" s="24"/>
      <c r="GPL10" s="24"/>
      <c r="GPM10" s="24"/>
      <c r="GPN10" s="24"/>
      <c r="GPO10" s="24"/>
      <c r="GPP10" s="24"/>
      <c r="GPQ10" s="24"/>
      <c r="GPR10" s="24"/>
      <c r="GPS10" s="24"/>
      <c r="GPT10" s="24"/>
      <c r="GPU10" s="24"/>
      <c r="GPV10" s="24"/>
      <c r="GPW10" s="24"/>
      <c r="GPX10" s="24"/>
      <c r="GPY10" s="24"/>
      <c r="GPZ10" s="24"/>
      <c r="GQA10" s="24"/>
      <c r="GQB10" s="24"/>
      <c r="GQC10" s="24"/>
      <c r="GQD10" s="24"/>
      <c r="GQE10" s="24"/>
      <c r="GQF10" s="24"/>
      <c r="GQG10" s="24"/>
      <c r="GQH10" s="24"/>
      <c r="GQI10" s="24"/>
      <c r="GQJ10" s="24"/>
      <c r="GQK10" s="24"/>
      <c r="GQL10" s="24"/>
      <c r="GQM10" s="24"/>
      <c r="GQN10" s="24"/>
      <c r="GQO10" s="24"/>
      <c r="GQP10" s="24"/>
      <c r="GQQ10" s="24"/>
      <c r="GQR10" s="24"/>
      <c r="GQS10" s="24"/>
      <c r="GQT10" s="24"/>
      <c r="GQU10" s="24"/>
      <c r="GQV10" s="24"/>
      <c r="GQW10" s="24"/>
      <c r="GQX10" s="24"/>
      <c r="GQY10" s="24"/>
      <c r="GQZ10" s="24"/>
      <c r="GRA10" s="24"/>
      <c r="GRB10" s="24"/>
      <c r="GRC10" s="24"/>
      <c r="GRD10" s="24"/>
      <c r="GRE10" s="24"/>
      <c r="GRF10" s="24"/>
      <c r="GRG10" s="24"/>
      <c r="GRH10" s="24"/>
      <c r="GRI10" s="24"/>
      <c r="GRJ10" s="24"/>
      <c r="GRK10" s="24"/>
      <c r="GRL10" s="24"/>
      <c r="GRM10" s="24"/>
      <c r="GRN10" s="24"/>
      <c r="GRO10" s="24"/>
      <c r="GRP10" s="24"/>
      <c r="GRQ10" s="24"/>
      <c r="GRR10" s="24"/>
      <c r="GRS10" s="24"/>
      <c r="GRT10" s="24"/>
      <c r="GRU10" s="24"/>
      <c r="GRV10" s="24"/>
      <c r="GRW10" s="24"/>
      <c r="GRX10" s="24"/>
      <c r="GRY10" s="24"/>
      <c r="GRZ10" s="24"/>
      <c r="GSA10" s="24"/>
      <c r="GSB10" s="24"/>
      <c r="GSC10" s="24"/>
      <c r="GSD10" s="24"/>
      <c r="GSE10" s="24"/>
      <c r="GSF10" s="24"/>
      <c r="GSG10" s="24"/>
      <c r="GSH10" s="24"/>
      <c r="GSI10" s="24"/>
      <c r="GSJ10" s="24"/>
      <c r="GSK10" s="24"/>
      <c r="GSL10" s="24"/>
      <c r="GSM10" s="24"/>
      <c r="GSN10" s="24"/>
      <c r="GSO10" s="24"/>
      <c r="GSP10" s="24"/>
      <c r="GSQ10" s="24"/>
      <c r="GSR10" s="24"/>
      <c r="GSS10" s="24"/>
      <c r="GST10" s="24"/>
      <c r="GSU10" s="24"/>
      <c r="GSV10" s="24"/>
      <c r="GSW10" s="24"/>
      <c r="GSX10" s="24"/>
      <c r="GSY10" s="24"/>
      <c r="GSZ10" s="24"/>
      <c r="GTA10" s="24"/>
      <c r="GTB10" s="24"/>
      <c r="GTC10" s="24"/>
      <c r="GTD10" s="24"/>
      <c r="GTE10" s="24"/>
      <c r="GTF10" s="24"/>
      <c r="GTG10" s="24"/>
      <c r="GTH10" s="24"/>
      <c r="GTI10" s="24"/>
      <c r="GTJ10" s="24"/>
      <c r="GTK10" s="24"/>
      <c r="GTL10" s="24"/>
      <c r="GTM10" s="24"/>
      <c r="GTN10" s="24"/>
      <c r="GTO10" s="24"/>
      <c r="GTP10" s="24"/>
      <c r="GTQ10" s="24"/>
      <c r="GTR10" s="24"/>
      <c r="GTS10" s="24"/>
      <c r="GTT10" s="24"/>
      <c r="GTU10" s="24"/>
      <c r="GTV10" s="24"/>
      <c r="GTW10" s="24"/>
      <c r="GTX10" s="24"/>
      <c r="GTY10" s="24"/>
      <c r="GTZ10" s="24"/>
      <c r="GUA10" s="24"/>
      <c r="GUB10" s="24"/>
      <c r="GUC10" s="24"/>
      <c r="GUD10" s="24"/>
      <c r="GUE10" s="24"/>
      <c r="GUF10" s="24"/>
      <c r="GUG10" s="24"/>
      <c r="GUH10" s="24"/>
      <c r="GUI10" s="24"/>
      <c r="GUJ10" s="24"/>
      <c r="GUK10" s="24"/>
      <c r="GUL10" s="24"/>
      <c r="GUM10" s="24"/>
      <c r="GUN10" s="24"/>
      <c r="GUO10" s="24"/>
      <c r="GUP10" s="24"/>
      <c r="GUQ10" s="24"/>
      <c r="GUR10" s="24"/>
      <c r="GUS10" s="24"/>
      <c r="GUT10" s="24"/>
      <c r="GUU10" s="24"/>
      <c r="GUV10" s="24"/>
      <c r="GUW10" s="24"/>
      <c r="GUX10" s="24"/>
      <c r="GUY10" s="24"/>
      <c r="GUZ10" s="24"/>
      <c r="GVA10" s="24"/>
      <c r="GVB10" s="24"/>
      <c r="GVC10" s="24"/>
      <c r="GVD10" s="24"/>
      <c r="GVE10" s="24"/>
      <c r="GVF10" s="24"/>
      <c r="GVG10" s="24"/>
      <c r="GVH10" s="24"/>
      <c r="GVI10" s="24"/>
      <c r="GVJ10" s="24"/>
      <c r="GVK10" s="24"/>
      <c r="GVL10" s="24"/>
      <c r="GVM10" s="24"/>
      <c r="GVN10" s="24"/>
      <c r="GVO10" s="24"/>
      <c r="GVP10" s="24"/>
      <c r="GVQ10" s="24"/>
      <c r="GVR10" s="24"/>
      <c r="GVS10" s="24"/>
      <c r="GVT10" s="24"/>
      <c r="GVU10" s="24"/>
      <c r="GVV10" s="24"/>
      <c r="GVW10" s="24"/>
      <c r="GVX10" s="24"/>
      <c r="GVY10" s="24"/>
      <c r="GVZ10" s="24"/>
      <c r="GWA10" s="24"/>
      <c r="GWB10" s="24"/>
      <c r="GWC10" s="24"/>
      <c r="GWD10" s="24"/>
      <c r="GWE10" s="24"/>
      <c r="GWF10" s="24"/>
      <c r="GWG10" s="24"/>
      <c r="GWH10" s="24"/>
      <c r="GWI10" s="24"/>
      <c r="GWJ10" s="24"/>
      <c r="GWK10" s="24"/>
      <c r="GWL10" s="24"/>
      <c r="GWM10" s="24"/>
      <c r="GWN10" s="24"/>
      <c r="GWO10" s="24"/>
      <c r="GWP10" s="24"/>
      <c r="GWQ10" s="24"/>
      <c r="GWR10" s="24"/>
      <c r="GWS10" s="24"/>
      <c r="GWT10" s="24"/>
      <c r="GWU10" s="24"/>
      <c r="GWV10" s="24"/>
      <c r="GWW10" s="24"/>
      <c r="GWX10" s="24"/>
      <c r="GWY10" s="24"/>
      <c r="GWZ10" s="24"/>
      <c r="GXA10" s="24"/>
      <c r="GXB10" s="24"/>
      <c r="GXC10" s="24"/>
      <c r="GXD10" s="24"/>
      <c r="GXE10" s="24"/>
      <c r="GXF10" s="24"/>
      <c r="GXG10" s="24"/>
      <c r="GXH10" s="24"/>
      <c r="GXI10" s="24"/>
      <c r="GXJ10" s="24"/>
      <c r="GXK10" s="24"/>
      <c r="GXL10" s="24"/>
      <c r="GXM10" s="24"/>
      <c r="GXN10" s="24"/>
      <c r="GXO10" s="24"/>
      <c r="GXP10" s="24"/>
      <c r="GXQ10" s="24"/>
      <c r="GXR10" s="24"/>
      <c r="GXS10" s="24"/>
      <c r="GXT10" s="24"/>
      <c r="GXU10" s="24"/>
      <c r="GXV10" s="24"/>
      <c r="GXW10" s="24"/>
      <c r="GXX10" s="24"/>
      <c r="GXY10" s="24"/>
      <c r="GXZ10" s="24"/>
      <c r="GYA10" s="24"/>
      <c r="GYB10" s="24"/>
      <c r="GYC10" s="24"/>
      <c r="GYD10" s="24"/>
      <c r="GYE10" s="24"/>
      <c r="GYF10" s="24"/>
      <c r="GYG10" s="24"/>
      <c r="GYH10" s="24"/>
      <c r="GYI10" s="24"/>
      <c r="GYJ10" s="24"/>
      <c r="GYK10" s="24"/>
      <c r="GYL10" s="24"/>
      <c r="GYM10" s="24"/>
      <c r="GYN10" s="24"/>
      <c r="GYO10" s="24"/>
      <c r="GYP10" s="24"/>
      <c r="GYQ10" s="24"/>
      <c r="GYR10" s="24"/>
      <c r="GYS10" s="24"/>
      <c r="GYT10" s="24"/>
      <c r="GYU10" s="24"/>
      <c r="GYV10" s="24"/>
      <c r="GYW10" s="24"/>
      <c r="GYX10" s="24"/>
      <c r="GYY10" s="24"/>
      <c r="GYZ10" s="24"/>
      <c r="GZA10" s="24"/>
      <c r="GZB10" s="24"/>
      <c r="GZC10" s="24"/>
      <c r="GZD10" s="24"/>
      <c r="GZE10" s="24"/>
      <c r="GZF10" s="24"/>
      <c r="GZG10" s="24"/>
      <c r="GZH10" s="24"/>
      <c r="GZI10" s="24"/>
      <c r="GZJ10" s="24"/>
      <c r="GZK10" s="24"/>
      <c r="GZL10" s="24"/>
      <c r="GZM10" s="24"/>
      <c r="GZN10" s="24"/>
      <c r="GZO10" s="24"/>
      <c r="GZP10" s="24"/>
      <c r="GZQ10" s="24"/>
      <c r="GZR10" s="24"/>
      <c r="GZS10" s="24"/>
      <c r="GZT10" s="24"/>
      <c r="GZU10" s="24"/>
      <c r="GZV10" s="24"/>
      <c r="GZW10" s="24"/>
      <c r="GZX10" s="24"/>
      <c r="GZY10" s="24"/>
      <c r="GZZ10" s="24"/>
      <c r="HAA10" s="24"/>
      <c r="HAB10" s="24"/>
      <c r="HAC10" s="24"/>
      <c r="HAD10" s="24"/>
      <c r="HAE10" s="24"/>
      <c r="HAF10" s="24"/>
      <c r="HAG10" s="24"/>
      <c r="HAH10" s="24"/>
      <c r="HAI10" s="24"/>
      <c r="HAJ10" s="24"/>
      <c r="HAK10" s="24"/>
      <c r="HAL10" s="24"/>
      <c r="HAM10" s="24"/>
      <c r="HAN10" s="24"/>
      <c r="HAO10" s="24"/>
      <c r="HAP10" s="24"/>
      <c r="HAQ10" s="24"/>
      <c r="HAR10" s="24"/>
      <c r="HAS10" s="24"/>
      <c r="HAT10" s="24"/>
      <c r="HAU10" s="24"/>
      <c r="HAV10" s="24"/>
      <c r="HAW10" s="24"/>
      <c r="HAX10" s="24"/>
      <c r="HAY10" s="24"/>
      <c r="HAZ10" s="24"/>
      <c r="HBA10" s="24"/>
      <c r="HBB10" s="24"/>
      <c r="HBC10" s="24"/>
      <c r="HBD10" s="24"/>
      <c r="HBE10" s="24"/>
      <c r="HBF10" s="24"/>
      <c r="HBG10" s="24"/>
      <c r="HBH10" s="24"/>
      <c r="HBI10" s="24"/>
      <c r="HBJ10" s="24"/>
      <c r="HBK10" s="24"/>
      <c r="HBL10" s="24"/>
      <c r="HBM10" s="24"/>
      <c r="HBN10" s="24"/>
      <c r="HBO10" s="24"/>
      <c r="HBP10" s="24"/>
      <c r="HBQ10" s="24"/>
      <c r="HBR10" s="24"/>
      <c r="HBS10" s="24"/>
      <c r="HBT10" s="24"/>
      <c r="HBU10" s="24"/>
      <c r="HBV10" s="24"/>
      <c r="HBW10" s="24"/>
      <c r="HBX10" s="24"/>
      <c r="HBY10" s="24"/>
      <c r="HBZ10" s="24"/>
      <c r="HCA10" s="24"/>
      <c r="HCB10" s="24"/>
      <c r="HCC10" s="24"/>
      <c r="HCD10" s="24"/>
      <c r="HCE10" s="24"/>
      <c r="HCF10" s="24"/>
      <c r="HCG10" s="24"/>
      <c r="HCH10" s="24"/>
      <c r="HCI10" s="24"/>
      <c r="HCJ10" s="24"/>
      <c r="HCK10" s="24"/>
      <c r="HCL10" s="24"/>
      <c r="HCM10" s="24"/>
      <c r="HCN10" s="24"/>
      <c r="HCO10" s="24"/>
      <c r="HCP10" s="24"/>
      <c r="HCQ10" s="24"/>
      <c r="HCR10" s="24"/>
      <c r="HCS10" s="24"/>
      <c r="HCT10" s="24"/>
      <c r="HCU10" s="24"/>
      <c r="HCV10" s="24"/>
      <c r="HCW10" s="24"/>
      <c r="HCX10" s="24"/>
      <c r="HCY10" s="24"/>
      <c r="HCZ10" s="24"/>
      <c r="HDA10" s="24"/>
      <c r="HDB10" s="24"/>
      <c r="HDC10" s="24"/>
      <c r="HDD10" s="24"/>
      <c r="HDE10" s="24"/>
      <c r="HDF10" s="24"/>
      <c r="HDG10" s="24"/>
      <c r="HDH10" s="24"/>
      <c r="HDI10" s="24"/>
      <c r="HDJ10" s="24"/>
      <c r="HDK10" s="24"/>
      <c r="HDL10" s="24"/>
      <c r="HDM10" s="24"/>
      <c r="HDN10" s="24"/>
      <c r="HDO10" s="24"/>
      <c r="HDP10" s="24"/>
      <c r="HDQ10" s="24"/>
      <c r="HDR10" s="24"/>
      <c r="HDS10" s="24"/>
      <c r="HDT10" s="24"/>
      <c r="HDU10" s="24"/>
      <c r="HDV10" s="24"/>
      <c r="HDW10" s="24"/>
      <c r="HDX10" s="24"/>
      <c r="HDY10" s="24"/>
      <c r="HDZ10" s="24"/>
      <c r="HEA10" s="24"/>
      <c r="HEB10" s="24"/>
      <c r="HEC10" s="24"/>
      <c r="HED10" s="24"/>
      <c r="HEE10" s="24"/>
      <c r="HEF10" s="24"/>
      <c r="HEG10" s="24"/>
      <c r="HEH10" s="24"/>
      <c r="HEI10" s="24"/>
      <c r="HEJ10" s="24"/>
      <c r="HEK10" s="24"/>
      <c r="HEL10" s="24"/>
      <c r="HEM10" s="24"/>
      <c r="HEN10" s="24"/>
      <c r="HEO10" s="24"/>
      <c r="HEP10" s="24"/>
      <c r="HEQ10" s="24"/>
      <c r="HER10" s="24"/>
      <c r="HES10" s="24"/>
      <c r="HET10" s="24"/>
      <c r="HEU10" s="24"/>
      <c r="HEV10" s="24"/>
      <c r="HEW10" s="24"/>
      <c r="HEX10" s="24"/>
      <c r="HEY10" s="24"/>
      <c r="HEZ10" s="24"/>
      <c r="HFA10" s="24"/>
      <c r="HFB10" s="24"/>
      <c r="HFC10" s="24"/>
      <c r="HFD10" s="24"/>
      <c r="HFE10" s="24"/>
      <c r="HFF10" s="24"/>
      <c r="HFG10" s="24"/>
      <c r="HFH10" s="24"/>
      <c r="HFI10" s="24"/>
      <c r="HFJ10" s="24"/>
      <c r="HFK10" s="24"/>
      <c r="HFL10" s="24"/>
      <c r="HFM10" s="24"/>
      <c r="HFN10" s="24"/>
      <c r="HFO10" s="24"/>
      <c r="HFP10" s="24"/>
      <c r="HFQ10" s="24"/>
      <c r="HFR10" s="24"/>
      <c r="HFS10" s="24"/>
      <c r="HFT10" s="24"/>
      <c r="HFU10" s="24"/>
      <c r="HFV10" s="24"/>
      <c r="HFW10" s="24"/>
      <c r="HFX10" s="24"/>
      <c r="HFY10" s="24"/>
      <c r="HFZ10" s="24"/>
      <c r="HGA10" s="24"/>
      <c r="HGB10" s="24"/>
      <c r="HGC10" s="24"/>
      <c r="HGD10" s="24"/>
      <c r="HGE10" s="24"/>
      <c r="HGF10" s="24"/>
      <c r="HGG10" s="24"/>
      <c r="HGH10" s="24"/>
      <c r="HGI10" s="24"/>
      <c r="HGJ10" s="24"/>
      <c r="HGK10" s="24"/>
      <c r="HGL10" s="24"/>
      <c r="HGM10" s="24"/>
      <c r="HGN10" s="24"/>
      <c r="HGO10" s="24"/>
      <c r="HGP10" s="24"/>
      <c r="HGQ10" s="24"/>
      <c r="HGR10" s="24"/>
      <c r="HGS10" s="24"/>
      <c r="HGT10" s="24"/>
      <c r="HGU10" s="24"/>
      <c r="HGV10" s="24"/>
      <c r="HGW10" s="24"/>
      <c r="HGX10" s="24"/>
      <c r="HGY10" s="24"/>
      <c r="HGZ10" s="24"/>
      <c r="HHA10" s="24"/>
      <c r="HHB10" s="24"/>
      <c r="HHC10" s="24"/>
      <c r="HHD10" s="24"/>
      <c r="HHE10" s="24"/>
      <c r="HHF10" s="24"/>
      <c r="HHG10" s="24"/>
      <c r="HHH10" s="24"/>
      <c r="HHI10" s="24"/>
      <c r="HHJ10" s="24"/>
      <c r="HHK10" s="24"/>
      <c r="HHL10" s="24"/>
      <c r="HHM10" s="24"/>
      <c r="HHN10" s="24"/>
      <c r="HHO10" s="24"/>
      <c r="HHP10" s="24"/>
      <c r="HHQ10" s="24"/>
      <c r="HHR10" s="24"/>
      <c r="HHS10" s="24"/>
      <c r="HHT10" s="24"/>
      <c r="HHU10" s="24"/>
      <c r="HHV10" s="24"/>
      <c r="HHW10" s="24"/>
      <c r="HHX10" s="24"/>
      <c r="HHY10" s="24"/>
      <c r="HHZ10" s="24"/>
      <c r="HIA10" s="24"/>
      <c r="HIB10" s="24"/>
      <c r="HIC10" s="24"/>
      <c r="HID10" s="24"/>
      <c r="HIE10" s="24"/>
      <c r="HIF10" s="24"/>
      <c r="HIG10" s="24"/>
      <c r="HIH10" s="24"/>
      <c r="HII10" s="24"/>
      <c r="HIJ10" s="24"/>
      <c r="HIK10" s="24"/>
      <c r="HIL10" s="24"/>
      <c r="HIM10" s="24"/>
      <c r="HIN10" s="24"/>
      <c r="HIO10" s="24"/>
      <c r="HIP10" s="24"/>
      <c r="HIQ10" s="24"/>
      <c r="HIR10" s="24"/>
      <c r="HIS10" s="24"/>
      <c r="HIT10" s="24"/>
      <c r="HIU10" s="24"/>
      <c r="HIV10" s="24"/>
      <c r="HIW10" s="24"/>
      <c r="HIX10" s="24"/>
      <c r="HIY10" s="24"/>
      <c r="HIZ10" s="24"/>
      <c r="HJA10" s="24"/>
      <c r="HJB10" s="24"/>
      <c r="HJC10" s="24"/>
      <c r="HJD10" s="24"/>
      <c r="HJE10" s="24"/>
      <c r="HJF10" s="24"/>
      <c r="HJG10" s="24"/>
      <c r="HJH10" s="24"/>
      <c r="HJI10" s="24"/>
      <c r="HJJ10" s="24"/>
      <c r="HJK10" s="24"/>
      <c r="HJL10" s="24"/>
      <c r="HJM10" s="24"/>
      <c r="HJN10" s="24"/>
      <c r="HJO10" s="24"/>
      <c r="HJP10" s="24"/>
      <c r="HJQ10" s="24"/>
      <c r="HJR10" s="24"/>
      <c r="HJS10" s="24"/>
      <c r="HJT10" s="24"/>
      <c r="HJU10" s="24"/>
      <c r="HJV10" s="24"/>
      <c r="HJW10" s="24"/>
      <c r="HJX10" s="24"/>
      <c r="HJY10" s="24"/>
      <c r="HJZ10" s="24"/>
      <c r="HKA10" s="24"/>
      <c r="HKB10" s="24"/>
      <c r="HKC10" s="24"/>
      <c r="HKD10" s="24"/>
      <c r="HKE10" s="24"/>
      <c r="HKF10" s="24"/>
      <c r="HKG10" s="24"/>
      <c r="HKH10" s="24"/>
      <c r="HKI10" s="24"/>
      <c r="HKJ10" s="24"/>
      <c r="HKK10" s="24"/>
      <c r="HKL10" s="24"/>
      <c r="HKM10" s="24"/>
      <c r="HKN10" s="24"/>
      <c r="HKO10" s="24"/>
      <c r="HKP10" s="24"/>
      <c r="HKQ10" s="24"/>
      <c r="HKR10" s="24"/>
      <c r="HKS10" s="24"/>
      <c r="HKT10" s="24"/>
      <c r="HKU10" s="24"/>
      <c r="HKV10" s="24"/>
      <c r="HKW10" s="24"/>
      <c r="HKX10" s="24"/>
      <c r="HKY10" s="24"/>
      <c r="HKZ10" s="24"/>
      <c r="HLA10" s="24"/>
      <c r="HLB10" s="24"/>
      <c r="HLC10" s="24"/>
      <c r="HLD10" s="24"/>
      <c r="HLE10" s="24"/>
      <c r="HLF10" s="24"/>
      <c r="HLG10" s="24"/>
      <c r="HLH10" s="24"/>
      <c r="HLI10" s="24"/>
      <c r="HLJ10" s="24"/>
      <c r="HLK10" s="24"/>
      <c r="HLL10" s="24"/>
      <c r="HLM10" s="24"/>
      <c r="HLN10" s="24"/>
      <c r="HLO10" s="24"/>
      <c r="HLP10" s="24"/>
      <c r="HLQ10" s="24"/>
      <c r="HLR10" s="24"/>
      <c r="HLS10" s="24"/>
      <c r="HLT10" s="24"/>
      <c r="HLU10" s="24"/>
      <c r="HLV10" s="24"/>
      <c r="HLW10" s="24"/>
      <c r="HLX10" s="24"/>
      <c r="HLY10" s="24"/>
      <c r="HLZ10" s="24"/>
      <c r="HMA10" s="24"/>
      <c r="HMB10" s="24"/>
      <c r="HMC10" s="24"/>
      <c r="HMD10" s="24"/>
      <c r="HME10" s="24"/>
      <c r="HMF10" s="24"/>
      <c r="HMG10" s="24"/>
      <c r="HMH10" s="24"/>
      <c r="HMI10" s="24"/>
      <c r="HMJ10" s="24"/>
      <c r="HMK10" s="24"/>
      <c r="HML10" s="24"/>
      <c r="HMM10" s="24"/>
      <c r="HMN10" s="24"/>
      <c r="HMO10" s="24"/>
      <c r="HMP10" s="24"/>
      <c r="HMQ10" s="24"/>
      <c r="HMR10" s="24"/>
      <c r="HMS10" s="24"/>
      <c r="HMT10" s="24"/>
      <c r="HMU10" s="24"/>
      <c r="HMV10" s="24"/>
      <c r="HMW10" s="24"/>
      <c r="HMX10" s="24"/>
      <c r="HMY10" s="24"/>
      <c r="HMZ10" s="24"/>
      <c r="HNA10" s="24"/>
      <c r="HNB10" s="24"/>
      <c r="HNC10" s="24"/>
      <c r="HND10" s="24"/>
      <c r="HNE10" s="24"/>
      <c r="HNF10" s="24"/>
      <c r="HNG10" s="24"/>
      <c r="HNH10" s="24"/>
      <c r="HNI10" s="24"/>
      <c r="HNJ10" s="24"/>
      <c r="HNK10" s="24"/>
      <c r="HNL10" s="24"/>
      <c r="HNM10" s="24"/>
      <c r="HNN10" s="24"/>
      <c r="HNO10" s="24"/>
      <c r="HNP10" s="24"/>
      <c r="HNQ10" s="24"/>
      <c r="HNR10" s="24"/>
      <c r="HNS10" s="24"/>
      <c r="HNT10" s="24"/>
      <c r="HNU10" s="24"/>
      <c r="HNV10" s="24"/>
      <c r="HNW10" s="24"/>
      <c r="HNX10" s="24"/>
      <c r="HNY10" s="24"/>
      <c r="HNZ10" s="24"/>
      <c r="HOA10" s="24"/>
      <c r="HOB10" s="24"/>
      <c r="HOC10" s="24"/>
      <c r="HOD10" s="24"/>
      <c r="HOE10" s="24"/>
      <c r="HOF10" s="24"/>
      <c r="HOG10" s="24"/>
      <c r="HOH10" s="24"/>
      <c r="HOI10" s="24"/>
      <c r="HOJ10" s="24"/>
      <c r="HOK10" s="24"/>
      <c r="HOL10" s="24"/>
      <c r="HOM10" s="24"/>
      <c r="HON10" s="24"/>
      <c r="HOO10" s="24"/>
      <c r="HOP10" s="24"/>
      <c r="HOQ10" s="24"/>
      <c r="HOR10" s="24"/>
      <c r="HOS10" s="24"/>
      <c r="HOT10" s="24"/>
      <c r="HOU10" s="24"/>
      <c r="HOV10" s="24"/>
      <c r="HOW10" s="24"/>
      <c r="HOX10" s="24"/>
      <c r="HOY10" s="24"/>
      <c r="HOZ10" s="24"/>
      <c r="HPA10" s="24"/>
      <c r="HPB10" s="24"/>
      <c r="HPC10" s="24"/>
      <c r="HPD10" s="24"/>
      <c r="HPE10" s="24"/>
      <c r="HPF10" s="24"/>
      <c r="HPG10" s="24"/>
      <c r="HPH10" s="24"/>
      <c r="HPI10" s="24"/>
      <c r="HPJ10" s="24"/>
      <c r="HPK10" s="24"/>
      <c r="HPL10" s="24"/>
      <c r="HPM10" s="24"/>
      <c r="HPN10" s="24"/>
      <c r="HPO10" s="24"/>
      <c r="HPP10" s="24"/>
      <c r="HPQ10" s="24"/>
      <c r="HPR10" s="24"/>
      <c r="HPS10" s="24"/>
      <c r="HPT10" s="24"/>
      <c r="HPU10" s="24"/>
      <c r="HPV10" s="24"/>
      <c r="HPW10" s="24"/>
      <c r="HPX10" s="24"/>
      <c r="HPY10" s="24"/>
      <c r="HPZ10" s="24"/>
      <c r="HQA10" s="24"/>
      <c r="HQB10" s="24"/>
      <c r="HQC10" s="24"/>
      <c r="HQD10" s="24"/>
      <c r="HQE10" s="24"/>
      <c r="HQF10" s="24"/>
      <c r="HQG10" s="24"/>
      <c r="HQH10" s="24"/>
      <c r="HQI10" s="24"/>
      <c r="HQJ10" s="24"/>
      <c r="HQK10" s="24"/>
      <c r="HQL10" s="24"/>
      <c r="HQM10" s="24"/>
      <c r="HQN10" s="24"/>
      <c r="HQO10" s="24"/>
      <c r="HQP10" s="24"/>
      <c r="HQQ10" s="24"/>
      <c r="HQR10" s="24"/>
      <c r="HQS10" s="24"/>
      <c r="HQT10" s="24"/>
      <c r="HQU10" s="24"/>
      <c r="HQV10" s="24"/>
      <c r="HQW10" s="24"/>
      <c r="HQX10" s="24"/>
      <c r="HQY10" s="24"/>
      <c r="HQZ10" s="24"/>
      <c r="HRA10" s="24"/>
      <c r="HRB10" s="24"/>
      <c r="HRC10" s="24"/>
      <c r="HRD10" s="24"/>
      <c r="HRE10" s="24"/>
      <c r="HRF10" s="24"/>
      <c r="HRG10" s="24"/>
      <c r="HRH10" s="24"/>
      <c r="HRI10" s="24"/>
      <c r="HRJ10" s="24"/>
      <c r="HRK10" s="24"/>
      <c r="HRL10" s="24"/>
      <c r="HRM10" s="24"/>
      <c r="HRN10" s="24"/>
      <c r="HRO10" s="24"/>
      <c r="HRP10" s="24"/>
      <c r="HRQ10" s="24"/>
      <c r="HRR10" s="24"/>
      <c r="HRS10" s="24"/>
      <c r="HRT10" s="24"/>
      <c r="HRU10" s="24"/>
      <c r="HRV10" s="24"/>
      <c r="HRW10" s="24"/>
      <c r="HRX10" s="24"/>
      <c r="HRY10" s="24"/>
      <c r="HRZ10" s="24"/>
      <c r="HSA10" s="24"/>
      <c r="HSB10" s="24"/>
      <c r="HSC10" s="24"/>
      <c r="HSD10" s="24"/>
      <c r="HSE10" s="24"/>
      <c r="HSF10" s="24"/>
      <c r="HSG10" s="24"/>
      <c r="HSH10" s="24"/>
      <c r="HSI10" s="24"/>
      <c r="HSJ10" s="24"/>
      <c r="HSK10" s="24"/>
      <c r="HSL10" s="24"/>
      <c r="HSM10" s="24"/>
      <c r="HSN10" s="24"/>
      <c r="HSO10" s="24"/>
      <c r="HSP10" s="24"/>
      <c r="HSQ10" s="24"/>
      <c r="HSR10" s="24"/>
      <c r="HSS10" s="24"/>
      <c r="HST10" s="24"/>
      <c r="HSU10" s="24"/>
      <c r="HSV10" s="24"/>
      <c r="HSW10" s="24"/>
      <c r="HSX10" s="24"/>
      <c r="HSY10" s="24"/>
      <c r="HSZ10" s="24"/>
      <c r="HTA10" s="24"/>
      <c r="HTB10" s="24"/>
      <c r="HTC10" s="24"/>
      <c r="HTD10" s="24"/>
      <c r="HTE10" s="24"/>
      <c r="HTF10" s="24"/>
      <c r="HTG10" s="24"/>
      <c r="HTH10" s="24"/>
      <c r="HTI10" s="24"/>
      <c r="HTJ10" s="24"/>
      <c r="HTK10" s="24"/>
      <c r="HTL10" s="24"/>
      <c r="HTM10" s="24"/>
      <c r="HTN10" s="24"/>
      <c r="HTO10" s="24"/>
      <c r="HTP10" s="24"/>
      <c r="HTQ10" s="24"/>
      <c r="HTR10" s="24"/>
      <c r="HTS10" s="24"/>
      <c r="HTT10" s="24"/>
      <c r="HTU10" s="24"/>
      <c r="HTV10" s="24"/>
      <c r="HTW10" s="24"/>
      <c r="HTX10" s="24"/>
      <c r="HTY10" s="24"/>
      <c r="HTZ10" s="24"/>
      <c r="HUA10" s="24"/>
      <c r="HUB10" s="24"/>
      <c r="HUC10" s="24"/>
      <c r="HUD10" s="24"/>
      <c r="HUE10" s="24"/>
      <c r="HUF10" s="24"/>
      <c r="HUG10" s="24"/>
      <c r="HUH10" s="24"/>
      <c r="HUI10" s="24"/>
      <c r="HUJ10" s="24"/>
      <c r="HUK10" s="24"/>
      <c r="HUL10" s="24"/>
      <c r="HUM10" s="24"/>
      <c r="HUN10" s="24"/>
      <c r="HUO10" s="24"/>
      <c r="HUP10" s="24"/>
      <c r="HUQ10" s="24"/>
      <c r="HUR10" s="24"/>
      <c r="HUS10" s="24"/>
      <c r="HUT10" s="24"/>
      <c r="HUU10" s="24"/>
      <c r="HUV10" s="24"/>
      <c r="HUW10" s="24"/>
      <c r="HUX10" s="24"/>
      <c r="HUY10" s="24"/>
      <c r="HUZ10" s="24"/>
      <c r="HVA10" s="24"/>
      <c r="HVB10" s="24"/>
      <c r="HVC10" s="24"/>
      <c r="HVD10" s="24"/>
      <c r="HVE10" s="24"/>
      <c r="HVF10" s="24"/>
      <c r="HVG10" s="24"/>
      <c r="HVH10" s="24"/>
      <c r="HVI10" s="24"/>
      <c r="HVJ10" s="24"/>
      <c r="HVK10" s="24"/>
      <c r="HVL10" s="24"/>
      <c r="HVM10" s="24"/>
      <c r="HVN10" s="24"/>
      <c r="HVO10" s="24"/>
      <c r="HVP10" s="24"/>
      <c r="HVQ10" s="24"/>
      <c r="HVR10" s="24"/>
      <c r="HVS10" s="24"/>
      <c r="HVT10" s="24"/>
      <c r="HVU10" s="24"/>
      <c r="HVV10" s="24"/>
      <c r="HVW10" s="24"/>
      <c r="HVX10" s="24"/>
      <c r="HVY10" s="24"/>
      <c r="HVZ10" s="24"/>
      <c r="HWA10" s="24"/>
      <c r="HWB10" s="24"/>
      <c r="HWC10" s="24"/>
      <c r="HWD10" s="24"/>
      <c r="HWE10" s="24"/>
      <c r="HWF10" s="24"/>
      <c r="HWG10" s="24"/>
      <c r="HWH10" s="24"/>
      <c r="HWI10" s="24"/>
      <c r="HWJ10" s="24"/>
      <c r="HWK10" s="24"/>
      <c r="HWL10" s="24"/>
      <c r="HWM10" s="24"/>
      <c r="HWN10" s="24"/>
      <c r="HWO10" s="24"/>
      <c r="HWP10" s="24"/>
      <c r="HWQ10" s="24"/>
      <c r="HWR10" s="24"/>
      <c r="HWS10" s="24"/>
      <c r="HWT10" s="24"/>
      <c r="HWU10" s="24"/>
      <c r="HWV10" s="24"/>
      <c r="HWW10" s="24"/>
      <c r="HWX10" s="24"/>
      <c r="HWY10" s="24"/>
      <c r="HWZ10" s="24"/>
      <c r="HXA10" s="24"/>
      <c r="HXB10" s="24"/>
      <c r="HXC10" s="24"/>
      <c r="HXD10" s="24"/>
      <c r="HXE10" s="24"/>
      <c r="HXF10" s="24"/>
      <c r="HXG10" s="24"/>
      <c r="HXH10" s="24"/>
      <c r="HXI10" s="24"/>
      <c r="HXJ10" s="24"/>
      <c r="HXK10" s="24"/>
      <c r="HXL10" s="24"/>
      <c r="HXM10" s="24"/>
      <c r="HXN10" s="24"/>
      <c r="HXO10" s="24"/>
      <c r="HXP10" s="24"/>
      <c r="HXQ10" s="24"/>
      <c r="HXR10" s="24"/>
      <c r="HXS10" s="24"/>
      <c r="HXT10" s="24"/>
      <c r="HXU10" s="24"/>
      <c r="HXV10" s="24"/>
      <c r="HXW10" s="24"/>
      <c r="HXX10" s="24"/>
      <c r="HXY10" s="24"/>
      <c r="HXZ10" s="24"/>
      <c r="HYA10" s="24"/>
      <c r="HYB10" s="24"/>
      <c r="HYC10" s="24"/>
      <c r="HYD10" s="24"/>
      <c r="HYE10" s="24"/>
      <c r="HYF10" s="24"/>
      <c r="HYG10" s="24"/>
      <c r="HYH10" s="24"/>
      <c r="HYI10" s="24"/>
      <c r="HYJ10" s="24"/>
      <c r="HYK10" s="24"/>
      <c r="HYL10" s="24"/>
      <c r="HYM10" s="24"/>
      <c r="HYN10" s="24"/>
      <c r="HYO10" s="24"/>
      <c r="HYP10" s="24"/>
      <c r="HYQ10" s="24"/>
      <c r="HYR10" s="24"/>
      <c r="HYS10" s="24"/>
      <c r="HYT10" s="24"/>
      <c r="HYU10" s="24"/>
      <c r="HYV10" s="24"/>
      <c r="HYW10" s="24"/>
      <c r="HYX10" s="24"/>
      <c r="HYY10" s="24"/>
      <c r="HYZ10" s="24"/>
      <c r="HZA10" s="24"/>
      <c r="HZB10" s="24"/>
      <c r="HZC10" s="24"/>
      <c r="HZD10" s="24"/>
      <c r="HZE10" s="24"/>
      <c r="HZF10" s="24"/>
      <c r="HZG10" s="24"/>
      <c r="HZH10" s="24"/>
      <c r="HZI10" s="24"/>
      <c r="HZJ10" s="24"/>
      <c r="HZK10" s="24"/>
      <c r="HZL10" s="24"/>
      <c r="HZM10" s="24"/>
      <c r="HZN10" s="24"/>
      <c r="HZO10" s="24"/>
      <c r="HZP10" s="24"/>
      <c r="HZQ10" s="24"/>
      <c r="HZR10" s="24"/>
      <c r="HZS10" s="24"/>
      <c r="HZT10" s="24"/>
      <c r="HZU10" s="24"/>
      <c r="HZV10" s="24"/>
      <c r="HZW10" s="24"/>
      <c r="HZX10" s="24"/>
      <c r="HZY10" s="24"/>
      <c r="HZZ10" s="24"/>
      <c r="IAA10" s="24"/>
      <c r="IAB10" s="24"/>
      <c r="IAC10" s="24"/>
      <c r="IAD10" s="24"/>
      <c r="IAE10" s="24"/>
      <c r="IAF10" s="24"/>
      <c r="IAG10" s="24"/>
      <c r="IAH10" s="24"/>
      <c r="IAI10" s="24"/>
      <c r="IAJ10" s="24"/>
      <c r="IAK10" s="24"/>
      <c r="IAL10" s="24"/>
      <c r="IAM10" s="24"/>
      <c r="IAN10" s="24"/>
      <c r="IAO10" s="24"/>
      <c r="IAP10" s="24"/>
      <c r="IAQ10" s="24"/>
      <c r="IAR10" s="24"/>
      <c r="IAS10" s="24"/>
      <c r="IAT10" s="24"/>
      <c r="IAU10" s="24"/>
      <c r="IAV10" s="24"/>
      <c r="IAW10" s="24"/>
      <c r="IAX10" s="24"/>
      <c r="IAY10" s="24"/>
      <c r="IAZ10" s="24"/>
      <c r="IBA10" s="24"/>
      <c r="IBB10" s="24"/>
      <c r="IBC10" s="24"/>
      <c r="IBD10" s="24"/>
      <c r="IBE10" s="24"/>
      <c r="IBF10" s="24"/>
      <c r="IBG10" s="24"/>
      <c r="IBH10" s="24"/>
      <c r="IBI10" s="24"/>
      <c r="IBJ10" s="24"/>
      <c r="IBK10" s="24"/>
      <c r="IBL10" s="24"/>
      <c r="IBM10" s="24"/>
      <c r="IBN10" s="24"/>
      <c r="IBO10" s="24"/>
      <c r="IBP10" s="24"/>
      <c r="IBQ10" s="24"/>
      <c r="IBR10" s="24"/>
      <c r="IBS10" s="24"/>
      <c r="IBT10" s="24"/>
      <c r="IBU10" s="24"/>
      <c r="IBV10" s="24"/>
      <c r="IBW10" s="24"/>
      <c r="IBX10" s="24"/>
      <c r="IBY10" s="24"/>
      <c r="IBZ10" s="24"/>
      <c r="ICA10" s="24"/>
      <c r="ICB10" s="24"/>
      <c r="ICC10" s="24"/>
      <c r="ICD10" s="24"/>
      <c r="ICE10" s="24"/>
      <c r="ICF10" s="24"/>
      <c r="ICG10" s="24"/>
      <c r="ICH10" s="24"/>
      <c r="ICI10" s="24"/>
      <c r="ICJ10" s="24"/>
      <c r="ICK10" s="24"/>
      <c r="ICL10" s="24"/>
      <c r="ICM10" s="24"/>
      <c r="ICN10" s="24"/>
      <c r="ICO10" s="24"/>
      <c r="ICP10" s="24"/>
      <c r="ICQ10" s="24"/>
      <c r="ICR10" s="24"/>
      <c r="ICS10" s="24"/>
      <c r="ICT10" s="24"/>
      <c r="ICU10" s="24"/>
      <c r="ICV10" s="24"/>
      <c r="ICW10" s="24"/>
      <c r="ICX10" s="24"/>
      <c r="ICY10" s="24"/>
      <c r="ICZ10" s="24"/>
      <c r="IDA10" s="24"/>
      <c r="IDB10" s="24"/>
      <c r="IDC10" s="24"/>
      <c r="IDD10" s="24"/>
      <c r="IDE10" s="24"/>
      <c r="IDF10" s="24"/>
      <c r="IDG10" s="24"/>
      <c r="IDH10" s="24"/>
      <c r="IDI10" s="24"/>
      <c r="IDJ10" s="24"/>
      <c r="IDK10" s="24"/>
      <c r="IDL10" s="24"/>
      <c r="IDM10" s="24"/>
      <c r="IDN10" s="24"/>
      <c r="IDO10" s="24"/>
      <c r="IDP10" s="24"/>
      <c r="IDQ10" s="24"/>
      <c r="IDR10" s="24"/>
      <c r="IDS10" s="24"/>
      <c r="IDT10" s="24"/>
      <c r="IDU10" s="24"/>
      <c r="IDV10" s="24"/>
      <c r="IDW10" s="24"/>
      <c r="IDX10" s="24"/>
      <c r="IDY10" s="24"/>
      <c r="IDZ10" s="24"/>
      <c r="IEA10" s="24"/>
      <c r="IEB10" s="24"/>
      <c r="IEC10" s="24"/>
      <c r="IED10" s="24"/>
      <c r="IEE10" s="24"/>
      <c r="IEF10" s="24"/>
      <c r="IEG10" s="24"/>
      <c r="IEH10" s="24"/>
      <c r="IEI10" s="24"/>
      <c r="IEJ10" s="24"/>
      <c r="IEK10" s="24"/>
      <c r="IEL10" s="24"/>
      <c r="IEM10" s="24"/>
      <c r="IEN10" s="24"/>
      <c r="IEO10" s="24"/>
      <c r="IEP10" s="24"/>
      <c r="IEQ10" s="24"/>
      <c r="IER10" s="24"/>
      <c r="IES10" s="24"/>
      <c r="IET10" s="24"/>
      <c r="IEU10" s="24"/>
      <c r="IEV10" s="24"/>
      <c r="IEW10" s="24"/>
      <c r="IEX10" s="24"/>
      <c r="IEY10" s="24"/>
      <c r="IEZ10" s="24"/>
      <c r="IFA10" s="24"/>
      <c r="IFB10" s="24"/>
      <c r="IFC10" s="24"/>
      <c r="IFD10" s="24"/>
      <c r="IFE10" s="24"/>
      <c r="IFF10" s="24"/>
      <c r="IFG10" s="24"/>
      <c r="IFH10" s="24"/>
      <c r="IFI10" s="24"/>
      <c r="IFJ10" s="24"/>
      <c r="IFK10" s="24"/>
      <c r="IFL10" s="24"/>
      <c r="IFM10" s="24"/>
      <c r="IFN10" s="24"/>
      <c r="IFO10" s="24"/>
      <c r="IFP10" s="24"/>
      <c r="IFQ10" s="24"/>
      <c r="IFR10" s="24"/>
      <c r="IFS10" s="24"/>
      <c r="IFT10" s="24"/>
      <c r="IFU10" s="24"/>
      <c r="IFV10" s="24"/>
      <c r="IFW10" s="24"/>
      <c r="IFX10" s="24"/>
      <c r="IFY10" s="24"/>
      <c r="IFZ10" s="24"/>
      <c r="IGA10" s="24"/>
      <c r="IGB10" s="24"/>
      <c r="IGC10" s="24"/>
      <c r="IGD10" s="24"/>
      <c r="IGE10" s="24"/>
      <c r="IGF10" s="24"/>
      <c r="IGG10" s="24"/>
      <c r="IGH10" s="24"/>
      <c r="IGI10" s="24"/>
      <c r="IGJ10" s="24"/>
      <c r="IGK10" s="24"/>
      <c r="IGL10" s="24"/>
      <c r="IGM10" s="24"/>
      <c r="IGN10" s="24"/>
      <c r="IGO10" s="24"/>
      <c r="IGP10" s="24"/>
      <c r="IGQ10" s="24"/>
      <c r="IGR10" s="24"/>
      <c r="IGS10" s="24"/>
      <c r="IGT10" s="24"/>
      <c r="IGU10" s="24"/>
      <c r="IGV10" s="24"/>
      <c r="IGW10" s="24"/>
      <c r="IGX10" s="24"/>
      <c r="IGY10" s="24"/>
      <c r="IGZ10" s="24"/>
      <c r="IHA10" s="24"/>
      <c r="IHB10" s="24"/>
      <c r="IHC10" s="24"/>
      <c r="IHD10" s="24"/>
      <c r="IHE10" s="24"/>
      <c r="IHF10" s="24"/>
      <c r="IHG10" s="24"/>
      <c r="IHH10" s="24"/>
      <c r="IHI10" s="24"/>
      <c r="IHJ10" s="24"/>
      <c r="IHK10" s="24"/>
      <c r="IHL10" s="24"/>
      <c r="IHM10" s="24"/>
      <c r="IHN10" s="24"/>
      <c r="IHO10" s="24"/>
      <c r="IHP10" s="24"/>
      <c r="IHQ10" s="24"/>
      <c r="IHR10" s="24"/>
      <c r="IHS10" s="24"/>
      <c r="IHT10" s="24"/>
      <c r="IHU10" s="24"/>
      <c r="IHV10" s="24"/>
      <c r="IHW10" s="24"/>
      <c r="IHX10" s="24"/>
      <c r="IHY10" s="24"/>
      <c r="IHZ10" s="24"/>
      <c r="IIA10" s="24"/>
      <c r="IIB10" s="24"/>
      <c r="IIC10" s="24"/>
      <c r="IID10" s="24"/>
      <c r="IIE10" s="24"/>
      <c r="IIF10" s="24"/>
      <c r="IIG10" s="24"/>
      <c r="IIH10" s="24"/>
      <c r="III10" s="24"/>
      <c r="IIJ10" s="24"/>
      <c r="IIK10" s="24"/>
      <c r="IIL10" s="24"/>
      <c r="IIM10" s="24"/>
      <c r="IIN10" s="24"/>
      <c r="IIO10" s="24"/>
      <c r="IIP10" s="24"/>
      <c r="IIQ10" s="24"/>
      <c r="IIR10" s="24"/>
      <c r="IIS10" s="24"/>
      <c r="IIT10" s="24"/>
      <c r="IIU10" s="24"/>
      <c r="IIV10" s="24"/>
      <c r="IIW10" s="24"/>
      <c r="IIX10" s="24"/>
      <c r="IIY10" s="24"/>
      <c r="IIZ10" s="24"/>
      <c r="IJA10" s="24"/>
      <c r="IJB10" s="24"/>
      <c r="IJC10" s="24"/>
      <c r="IJD10" s="24"/>
      <c r="IJE10" s="24"/>
      <c r="IJF10" s="24"/>
      <c r="IJG10" s="24"/>
      <c r="IJH10" s="24"/>
      <c r="IJI10" s="24"/>
      <c r="IJJ10" s="24"/>
      <c r="IJK10" s="24"/>
      <c r="IJL10" s="24"/>
      <c r="IJM10" s="24"/>
      <c r="IJN10" s="24"/>
      <c r="IJO10" s="24"/>
      <c r="IJP10" s="24"/>
      <c r="IJQ10" s="24"/>
      <c r="IJR10" s="24"/>
      <c r="IJS10" s="24"/>
      <c r="IJT10" s="24"/>
      <c r="IJU10" s="24"/>
      <c r="IJV10" s="24"/>
      <c r="IJW10" s="24"/>
      <c r="IJX10" s="24"/>
      <c r="IJY10" s="24"/>
      <c r="IJZ10" s="24"/>
      <c r="IKA10" s="24"/>
      <c r="IKB10" s="24"/>
      <c r="IKC10" s="24"/>
      <c r="IKD10" s="24"/>
      <c r="IKE10" s="24"/>
      <c r="IKF10" s="24"/>
      <c r="IKG10" s="24"/>
      <c r="IKH10" s="24"/>
      <c r="IKI10" s="24"/>
      <c r="IKJ10" s="24"/>
      <c r="IKK10" s="24"/>
      <c r="IKL10" s="24"/>
      <c r="IKM10" s="24"/>
      <c r="IKN10" s="24"/>
      <c r="IKO10" s="24"/>
      <c r="IKP10" s="24"/>
      <c r="IKQ10" s="24"/>
      <c r="IKR10" s="24"/>
      <c r="IKS10" s="24"/>
      <c r="IKT10" s="24"/>
      <c r="IKU10" s="24"/>
      <c r="IKV10" s="24"/>
      <c r="IKW10" s="24"/>
      <c r="IKX10" s="24"/>
      <c r="IKY10" s="24"/>
      <c r="IKZ10" s="24"/>
      <c r="ILA10" s="24"/>
      <c r="ILB10" s="24"/>
      <c r="ILC10" s="24"/>
      <c r="ILD10" s="24"/>
      <c r="ILE10" s="24"/>
      <c r="ILF10" s="24"/>
      <c r="ILG10" s="24"/>
      <c r="ILH10" s="24"/>
      <c r="ILI10" s="24"/>
      <c r="ILJ10" s="24"/>
      <c r="ILK10" s="24"/>
      <c r="ILL10" s="24"/>
      <c r="ILM10" s="24"/>
      <c r="ILN10" s="24"/>
      <c r="ILO10" s="24"/>
      <c r="ILP10" s="24"/>
      <c r="ILQ10" s="24"/>
      <c r="ILR10" s="24"/>
      <c r="ILS10" s="24"/>
      <c r="ILT10" s="24"/>
      <c r="ILU10" s="24"/>
      <c r="ILV10" s="24"/>
      <c r="ILW10" s="24"/>
      <c r="ILX10" s="24"/>
      <c r="ILY10" s="24"/>
      <c r="ILZ10" s="24"/>
      <c r="IMA10" s="24"/>
      <c r="IMB10" s="24"/>
      <c r="IMC10" s="24"/>
      <c r="IMD10" s="24"/>
      <c r="IME10" s="24"/>
      <c r="IMF10" s="24"/>
      <c r="IMG10" s="24"/>
      <c r="IMH10" s="24"/>
      <c r="IMI10" s="24"/>
      <c r="IMJ10" s="24"/>
      <c r="IMK10" s="24"/>
      <c r="IML10" s="24"/>
      <c r="IMM10" s="24"/>
      <c r="IMN10" s="24"/>
      <c r="IMO10" s="24"/>
      <c r="IMP10" s="24"/>
      <c r="IMQ10" s="24"/>
      <c r="IMR10" s="24"/>
      <c r="IMS10" s="24"/>
      <c r="IMT10" s="24"/>
      <c r="IMU10" s="24"/>
      <c r="IMV10" s="24"/>
      <c r="IMW10" s="24"/>
      <c r="IMX10" s="24"/>
      <c r="IMY10" s="24"/>
      <c r="IMZ10" s="24"/>
      <c r="INA10" s="24"/>
      <c r="INB10" s="24"/>
      <c r="INC10" s="24"/>
      <c r="IND10" s="24"/>
      <c r="INE10" s="24"/>
      <c r="INF10" s="24"/>
      <c r="ING10" s="24"/>
      <c r="INH10" s="24"/>
      <c r="INI10" s="24"/>
      <c r="INJ10" s="24"/>
      <c r="INK10" s="24"/>
      <c r="INL10" s="24"/>
      <c r="INM10" s="24"/>
      <c r="INN10" s="24"/>
      <c r="INO10" s="24"/>
      <c r="INP10" s="24"/>
      <c r="INQ10" s="24"/>
      <c r="INR10" s="24"/>
      <c r="INS10" s="24"/>
      <c r="INT10" s="24"/>
      <c r="INU10" s="24"/>
      <c r="INV10" s="24"/>
      <c r="INW10" s="24"/>
      <c r="INX10" s="24"/>
      <c r="INY10" s="24"/>
      <c r="INZ10" s="24"/>
      <c r="IOA10" s="24"/>
      <c r="IOB10" s="24"/>
      <c r="IOC10" s="24"/>
      <c r="IOD10" s="24"/>
      <c r="IOE10" s="24"/>
      <c r="IOF10" s="24"/>
      <c r="IOG10" s="24"/>
      <c r="IOH10" s="24"/>
      <c r="IOI10" s="24"/>
      <c r="IOJ10" s="24"/>
      <c r="IOK10" s="24"/>
      <c r="IOL10" s="24"/>
      <c r="IOM10" s="24"/>
      <c r="ION10" s="24"/>
      <c r="IOO10" s="24"/>
      <c r="IOP10" s="24"/>
      <c r="IOQ10" s="24"/>
      <c r="IOR10" s="24"/>
      <c r="IOS10" s="24"/>
      <c r="IOT10" s="24"/>
      <c r="IOU10" s="24"/>
      <c r="IOV10" s="24"/>
      <c r="IOW10" s="24"/>
      <c r="IOX10" s="24"/>
      <c r="IOY10" s="24"/>
      <c r="IOZ10" s="24"/>
      <c r="IPA10" s="24"/>
      <c r="IPB10" s="24"/>
      <c r="IPC10" s="24"/>
      <c r="IPD10" s="24"/>
      <c r="IPE10" s="24"/>
      <c r="IPF10" s="24"/>
      <c r="IPG10" s="24"/>
      <c r="IPH10" s="24"/>
      <c r="IPI10" s="24"/>
      <c r="IPJ10" s="24"/>
      <c r="IPK10" s="24"/>
      <c r="IPL10" s="24"/>
      <c r="IPM10" s="24"/>
      <c r="IPN10" s="24"/>
      <c r="IPO10" s="24"/>
      <c r="IPP10" s="24"/>
      <c r="IPQ10" s="24"/>
      <c r="IPR10" s="24"/>
      <c r="IPS10" s="24"/>
      <c r="IPT10" s="24"/>
      <c r="IPU10" s="24"/>
      <c r="IPV10" s="24"/>
      <c r="IPW10" s="24"/>
      <c r="IPX10" s="24"/>
      <c r="IPY10" s="24"/>
      <c r="IPZ10" s="24"/>
      <c r="IQA10" s="24"/>
      <c r="IQB10" s="24"/>
      <c r="IQC10" s="24"/>
      <c r="IQD10" s="24"/>
      <c r="IQE10" s="24"/>
      <c r="IQF10" s="24"/>
      <c r="IQG10" s="24"/>
      <c r="IQH10" s="24"/>
      <c r="IQI10" s="24"/>
      <c r="IQJ10" s="24"/>
      <c r="IQK10" s="24"/>
      <c r="IQL10" s="24"/>
      <c r="IQM10" s="24"/>
      <c r="IQN10" s="24"/>
      <c r="IQO10" s="24"/>
      <c r="IQP10" s="24"/>
      <c r="IQQ10" s="24"/>
      <c r="IQR10" s="24"/>
      <c r="IQS10" s="24"/>
      <c r="IQT10" s="24"/>
      <c r="IQU10" s="24"/>
      <c r="IQV10" s="24"/>
      <c r="IQW10" s="24"/>
      <c r="IQX10" s="24"/>
      <c r="IQY10" s="24"/>
      <c r="IQZ10" s="24"/>
      <c r="IRA10" s="24"/>
      <c r="IRB10" s="24"/>
      <c r="IRC10" s="24"/>
      <c r="IRD10" s="24"/>
      <c r="IRE10" s="24"/>
      <c r="IRF10" s="24"/>
      <c r="IRG10" s="24"/>
      <c r="IRH10" s="24"/>
      <c r="IRI10" s="24"/>
      <c r="IRJ10" s="24"/>
      <c r="IRK10" s="24"/>
      <c r="IRL10" s="24"/>
      <c r="IRM10" s="24"/>
      <c r="IRN10" s="24"/>
      <c r="IRO10" s="24"/>
      <c r="IRP10" s="24"/>
      <c r="IRQ10" s="24"/>
      <c r="IRR10" s="24"/>
      <c r="IRS10" s="24"/>
      <c r="IRT10" s="24"/>
      <c r="IRU10" s="24"/>
      <c r="IRV10" s="24"/>
      <c r="IRW10" s="24"/>
      <c r="IRX10" s="24"/>
      <c r="IRY10" s="24"/>
      <c r="IRZ10" s="24"/>
      <c r="ISA10" s="24"/>
      <c r="ISB10" s="24"/>
      <c r="ISC10" s="24"/>
      <c r="ISD10" s="24"/>
      <c r="ISE10" s="24"/>
      <c r="ISF10" s="24"/>
      <c r="ISG10" s="24"/>
      <c r="ISH10" s="24"/>
      <c r="ISI10" s="24"/>
      <c r="ISJ10" s="24"/>
      <c r="ISK10" s="24"/>
      <c r="ISL10" s="24"/>
      <c r="ISM10" s="24"/>
      <c r="ISN10" s="24"/>
      <c r="ISO10" s="24"/>
      <c r="ISP10" s="24"/>
      <c r="ISQ10" s="24"/>
      <c r="ISR10" s="24"/>
      <c r="ISS10" s="24"/>
      <c r="IST10" s="24"/>
      <c r="ISU10" s="24"/>
      <c r="ISV10" s="24"/>
      <c r="ISW10" s="24"/>
      <c r="ISX10" s="24"/>
      <c r="ISY10" s="24"/>
      <c r="ISZ10" s="24"/>
      <c r="ITA10" s="24"/>
      <c r="ITB10" s="24"/>
      <c r="ITC10" s="24"/>
      <c r="ITD10" s="24"/>
      <c r="ITE10" s="24"/>
      <c r="ITF10" s="24"/>
      <c r="ITG10" s="24"/>
      <c r="ITH10" s="24"/>
      <c r="ITI10" s="24"/>
      <c r="ITJ10" s="24"/>
      <c r="ITK10" s="24"/>
      <c r="ITL10" s="24"/>
      <c r="ITM10" s="24"/>
      <c r="ITN10" s="24"/>
      <c r="ITO10" s="24"/>
      <c r="ITP10" s="24"/>
      <c r="ITQ10" s="24"/>
      <c r="ITR10" s="24"/>
      <c r="ITS10" s="24"/>
      <c r="ITT10" s="24"/>
      <c r="ITU10" s="24"/>
      <c r="ITV10" s="24"/>
      <c r="ITW10" s="24"/>
      <c r="ITX10" s="24"/>
      <c r="ITY10" s="24"/>
      <c r="ITZ10" s="24"/>
      <c r="IUA10" s="24"/>
      <c r="IUB10" s="24"/>
      <c r="IUC10" s="24"/>
      <c r="IUD10" s="24"/>
      <c r="IUE10" s="24"/>
      <c r="IUF10" s="24"/>
      <c r="IUG10" s="24"/>
      <c r="IUH10" s="24"/>
      <c r="IUI10" s="24"/>
      <c r="IUJ10" s="24"/>
      <c r="IUK10" s="24"/>
      <c r="IUL10" s="24"/>
      <c r="IUM10" s="24"/>
      <c r="IUN10" s="24"/>
      <c r="IUO10" s="24"/>
      <c r="IUP10" s="24"/>
      <c r="IUQ10" s="24"/>
      <c r="IUR10" s="24"/>
      <c r="IUS10" s="24"/>
      <c r="IUT10" s="24"/>
      <c r="IUU10" s="24"/>
      <c r="IUV10" s="24"/>
      <c r="IUW10" s="24"/>
      <c r="IUX10" s="24"/>
      <c r="IUY10" s="24"/>
      <c r="IUZ10" s="24"/>
      <c r="IVA10" s="24"/>
      <c r="IVB10" s="24"/>
      <c r="IVC10" s="24"/>
      <c r="IVD10" s="24"/>
      <c r="IVE10" s="24"/>
      <c r="IVF10" s="24"/>
      <c r="IVG10" s="24"/>
      <c r="IVH10" s="24"/>
      <c r="IVI10" s="24"/>
      <c r="IVJ10" s="24"/>
      <c r="IVK10" s="24"/>
      <c r="IVL10" s="24"/>
      <c r="IVM10" s="24"/>
      <c r="IVN10" s="24"/>
      <c r="IVO10" s="24"/>
      <c r="IVP10" s="24"/>
      <c r="IVQ10" s="24"/>
      <c r="IVR10" s="24"/>
      <c r="IVS10" s="24"/>
      <c r="IVT10" s="24"/>
      <c r="IVU10" s="24"/>
      <c r="IVV10" s="24"/>
      <c r="IVW10" s="24"/>
      <c r="IVX10" s="24"/>
      <c r="IVY10" s="24"/>
      <c r="IVZ10" s="24"/>
      <c r="IWA10" s="24"/>
      <c r="IWB10" s="24"/>
      <c r="IWC10" s="24"/>
      <c r="IWD10" s="24"/>
      <c r="IWE10" s="24"/>
      <c r="IWF10" s="24"/>
      <c r="IWG10" s="24"/>
      <c r="IWH10" s="24"/>
      <c r="IWI10" s="24"/>
      <c r="IWJ10" s="24"/>
      <c r="IWK10" s="24"/>
      <c r="IWL10" s="24"/>
      <c r="IWM10" s="24"/>
      <c r="IWN10" s="24"/>
      <c r="IWO10" s="24"/>
      <c r="IWP10" s="24"/>
      <c r="IWQ10" s="24"/>
      <c r="IWR10" s="24"/>
      <c r="IWS10" s="24"/>
      <c r="IWT10" s="24"/>
      <c r="IWU10" s="24"/>
      <c r="IWV10" s="24"/>
      <c r="IWW10" s="24"/>
      <c r="IWX10" s="24"/>
      <c r="IWY10" s="24"/>
      <c r="IWZ10" s="24"/>
      <c r="IXA10" s="24"/>
      <c r="IXB10" s="24"/>
      <c r="IXC10" s="24"/>
      <c r="IXD10" s="24"/>
      <c r="IXE10" s="24"/>
      <c r="IXF10" s="24"/>
      <c r="IXG10" s="24"/>
      <c r="IXH10" s="24"/>
      <c r="IXI10" s="24"/>
      <c r="IXJ10" s="24"/>
      <c r="IXK10" s="24"/>
      <c r="IXL10" s="24"/>
      <c r="IXM10" s="24"/>
      <c r="IXN10" s="24"/>
      <c r="IXO10" s="24"/>
      <c r="IXP10" s="24"/>
      <c r="IXQ10" s="24"/>
      <c r="IXR10" s="24"/>
      <c r="IXS10" s="24"/>
      <c r="IXT10" s="24"/>
      <c r="IXU10" s="24"/>
      <c r="IXV10" s="24"/>
      <c r="IXW10" s="24"/>
      <c r="IXX10" s="24"/>
      <c r="IXY10" s="24"/>
      <c r="IXZ10" s="24"/>
      <c r="IYA10" s="24"/>
      <c r="IYB10" s="24"/>
      <c r="IYC10" s="24"/>
      <c r="IYD10" s="24"/>
      <c r="IYE10" s="24"/>
      <c r="IYF10" s="24"/>
      <c r="IYG10" s="24"/>
      <c r="IYH10" s="24"/>
      <c r="IYI10" s="24"/>
      <c r="IYJ10" s="24"/>
      <c r="IYK10" s="24"/>
      <c r="IYL10" s="24"/>
      <c r="IYM10" s="24"/>
      <c r="IYN10" s="24"/>
      <c r="IYO10" s="24"/>
      <c r="IYP10" s="24"/>
      <c r="IYQ10" s="24"/>
      <c r="IYR10" s="24"/>
      <c r="IYS10" s="24"/>
      <c r="IYT10" s="24"/>
      <c r="IYU10" s="24"/>
      <c r="IYV10" s="24"/>
      <c r="IYW10" s="24"/>
      <c r="IYX10" s="24"/>
      <c r="IYY10" s="24"/>
      <c r="IYZ10" s="24"/>
      <c r="IZA10" s="24"/>
      <c r="IZB10" s="24"/>
      <c r="IZC10" s="24"/>
      <c r="IZD10" s="24"/>
      <c r="IZE10" s="24"/>
      <c r="IZF10" s="24"/>
      <c r="IZG10" s="24"/>
      <c r="IZH10" s="24"/>
      <c r="IZI10" s="24"/>
      <c r="IZJ10" s="24"/>
      <c r="IZK10" s="24"/>
      <c r="IZL10" s="24"/>
      <c r="IZM10" s="24"/>
      <c r="IZN10" s="24"/>
      <c r="IZO10" s="24"/>
      <c r="IZP10" s="24"/>
      <c r="IZQ10" s="24"/>
      <c r="IZR10" s="24"/>
      <c r="IZS10" s="24"/>
      <c r="IZT10" s="24"/>
      <c r="IZU10" s="24"/>
      <c r="IZV10" s="24"/>
      <c r="IZW10" s="24"/>
      <c r="IZX10" s="24"/>
      <c r="IZY10" s="24"/>
      <c r="IZZ10" s="24"/>
      <c r="JAA10" s="24"/>
      <c r="JAB10" s="24"/>
      <c r="JAC10" s="24"/>
      <c r="JAD10" s="24"/>
      <c r="JAE10" s="24"/>
      <c r="JAF10" s="24"/>
      <c r="JAG10" s="24"/>
      <c r="JAH10" s="24"/>
      <c r="JAI10" s="24"/>
      <c r="JAJ10" s="24"/>
      <c r="JAK10" s="24"/>
      <c r="JAL10" s="24"/>
      <c r="JAM10" s="24"/>
      <c r="JAN10" s="24"/>
      <c r="JAO10" s="24"/>
      <c r="JAP10" s="24"/>
      <c r="JAQ10" s="24"/>
      <c r="JAR10" s="24"/>
      <c r="JAS10" s="24"/>
      <c r="JAT10" s="24"/>
      <c r="JAU10" s="24"/>
      <c r="JAV10" s="24"/>
      <c r="JAW10" s="24"/>
      <c r="JAX10" s="24"/>
      <c r="JAY10" s="24"/>
      <c r="JAZ10" s="24"/>
      <c r="JBA10" s="24"/>
      <c r="JBB10" s="24"/>
      <c r="JBC10" s="24"/>
      <c r="JBD10" s="24"/>
      <c r="JBE10" s="24"/>
      <c r="JBF10" s="24"/>
      <c r="JBG10" s="24"/>
      <c r="JBH10" s="24"/>
      <c r="JBI10" s="24"/>
      <c r="JBJ10" s="24"/>
      <c r="JBK10" s="24"/>
      <c r="JBL10" s="24"/>
      <c r="JBM10" s="24"/>
      <c r="JBN10" s="24"/>
      <c r="JBO10" s="24"/>
      <c r="JBP10" s="24"/>
      <c r="JBQ10" s="24"/>
      <c r="JBR10" s="24"/>
      <c r="JBS10" s="24"/>
      <c r="JBT10" s="24"/>
      <c r="JBU10" s="24"/>
      <c r="JBV10" s="24"/>
      <c r="JBW10" s="24"/>
      <c r="JBX10" s="24"/>
      <c r="JBY10" s="24"/>
      <c r="JBZ10" s="24"/>
      <c r="JCA10" s="24"/>
      <c r="JCB10" s="24"/>
      <c r="JCC10" s="24"/>
      <c r="JCD10" s="24"/>
      <c r="JCE10" s="24"/>
      <c r="JCF10" s="24"/>
      <c r="JCG10" s="24"/>
      <c r="JCH10" s="24"/>
      <c r="JCI10" s="24"/>
      <c r="JCJ10" s="24"/>
      <c r="JCK10" s="24"/>
      <c r="JCL10" s="24"/>
      <c r="JCM10" s="24"/>
      <c r="JCN10" s="24"/>
      <c r="JCO10" s="24"/>
      <c r="JCP10" s="24"/>
      <c r="JCQ10" s="24"/>
      <c r="JCR10" s="24"/>
      <c r="JCS10" s="24"/>
      <c r="JCT10" s="24"/>
      <c r="JCU10" s="24"/>
      <c r="JCV10" s="24"/>
      <c r="JCW10" s="24"/>
      <c r="JCX10" s="24"/>
      <c r="JCY10" s="24"/>
      <c r="JCZ10" s="24"/>
      <c r="JDA10" s="24"/>
      <c r="JDB10" s="24"/>
      <c r="JDC10" s="24"/>
      <c r="JDD10" s="24"/>
      <c r="JDE10" s="24"/>
      <c r="JDF10" s="24"/>
      <c r="JDG10" s="24"/>
      <c r="JDH10" s="24"/>
      <c r="JDI10" s="24"/>
      <c r="JDJ10" s="24"/>
      <c r="JDK10" s="24"/>
      <c r="JDL10" s="24"/>
      <c r="JDM10" s="24"/>
      <c r="JDN10" s="24"/>
      <c r="JDO10" s="24"/>
      <c r="JDP10" s="24"/>
      <c r="JDQ10" s="24"/>
      <c r="JDR10" s="24"/>
      <c r="JDS10" s="24"/>
      <c r="JDT10" s="24"/>
      <c r="JDU10" s="24"/>
      <c r="JDV10" s="24"/>
      <c r="JDW10" s="24"/>
      <c r="JDX10" s="24"/>
      <c r="JDY10" s="24"/>
      <c r="JDZ10" s="24"/>
      <c r="JEA10" s="24"/>
      <c r="JEB10" s="24"/>
      <c r="JEC10" s="24"/>
      <c r="JED10" s="24"/>
      <c r="JEE10" s="24"/>
      <c r="JEF10" s="24"/>
      <c r="JEG10" s="24"/>
      <c r="JEH10" s="24"/>
      <c r="JEI10" s="24"/>
      <c r="JEJ10" s="24"/>
      <c r="JEK10" s="24"/>
      <c r="JEL10" s="24"/>
      <c r="JEM10" s="24"/>
      <c r="JEN10" s="24"/>
      <c r="JEO10" s="24"/>
      <c r="JEP10" s="24"/>
      <c r="JEQ10" s="24"/>
      <c r="JER10" s="24"/>
      <c r="JES10" s="24"/>
      <c r="JET10" s="24"/>
      <c r="JEU10" s="24"/>
      <c r="JEV10" s="24"/>
      <c r="JEW10" s="24"/>
      <c r="JEX10" s="24"/>
      <c r="JEY10" s="24"/>
      <c r="JEZ10" s="24"/>
      <c r="JFA10" s="24"/>
      <c r="JFB10" s="24"/>
      <c r="JFC10" s="24"/>
      <c r="JFD10" s="24"/>
      <c r="JFE10" s="24"/>
      <c r="JFF10" s="24"/>
      <c r="JFG10" s="24"/>
      <c r="JFH10" s="24"/>
      <c r="JFI10" s="24"/>
      <c r="JFJ10" s="24"/>
      <c r="JFK10" s="24"/>
      <c r="JFL10" s="24"/>
      <c r="JFM10" s="24"/>
      <c r="JFN10" s="24"/>
      <c r="JFO10" s="24"/>
      <c r="JFP10" s="24"/>
      <c r="JFQ10" s="24"/>
      <c r="JFR10" s="24"/>
      <c r="JFS10" s="24"/>
      <c r="JFT10" s="24"/>
      <c r="JFU10" s="24"/>
      <c r="JFV10" s="24"/>
      <c r="JFW10" s="24"/>
      <c r="JFX10" s="24"/>
      <c r="JFY10" s="24"/>
      <c r="JFZ10" s="24"/>
      <c r="JGA10" s="24"/>
      <c r="JGB10" s="24"/>
      <c r="JGC10" s="24"/>
      <c r="JGD10" s="24"/>
      <c r="JGE10" s="24"/>
      <c r="JGF10" s="24"/>
      <c r="JGG10" s="24"/>
      <c r="JGH10" s="24"/>
      <c r="JGI10" s="24"/>
      <c r="JGJ10" s="24"/>
      <c r="JGK10" s="24"/>
      <c r="JGL10" s="24"/>
      <c r="JGM10" s="24"/>
      <c r="JGN10" s="24"/>
      <c r="JGO10" s="24"/>
      <c r="JGP10" s="24"/>
      <c r="JGQ10" s="24"/>
      <c r="JGR10" s="24"/>
      <c r="JGS10" s="24"/>
      <c r="JGT10" s="24"/>
      <c r="JGU10" s="24"/>
      <c r="JGV10" s="24"/>
      <c r="JGW10" s="24"/>
      <c r="JGX10" s="24"/>
      <c r="JGY10" s="24"/>
      <c r="JGZ10" s="24"/>
      <c r="JHA10" s="24"/>
      <c r="JHB10" s="24"/>
      <c r="JHC10" s="24"/>
      <c r="JHD10" s="24"/>
      <c r="JHE10" s="24"/>
      <c r="JHF10" s="24"/>
      <c r="JHG10" s="24"/>
      <c r="JHH10" s="24"/>
      <c r="JHI10" s="24"/>
      <c r="JHJ10" s="24"/>
      <c r="JHK10" s="24"/>
      <c r="JHL10" s="24"/>
      <c r="JHM10" s="24"/>
      <c r="JHN10" s="24"/>
      <c r="JHO10" s="24"/>
      <c r="JHP10" s="24"/>
      <c r="JHQ10" s="24"/>
      <c r="JHR10" s="24"/>
      <c r="JHS10" s="24"/>
      <c r="JHT10" s="24"/>
      <c r="JHU10" s="24"/>
      <c r="JHV10" s="24"/>
      <c r="JHW10" s="24"/>
      <c r="JHX10" s="24"/>
      <c r="JHY10" s="24"/>
      <c r="JHZ10" s="24"/>
      <c r="JIA10" s="24"/>
      <c r="JIB10" s="24"/>
      <c r="JIC10" s="24"/>
      <c r="JID10" s="24"/>
      <c r="JIE10" s="24"/>
      <c r="JIF10" s="24"/>
      <c r="JIG10" s="24"/>
      <c r="JIH10" s="24"/>
      <c r="JII10" s="24"/>
      <c r="JIJ10" s="24"/>
      <c r="JIK10" s="24"/>
      <c r="JIL10" s="24"/>
      <c r="JIM10" s="24"/>
      <c r="JIN10" s="24"/>
      <c r="JIO10" s="24"/>
      <c r="JIP10" s="24"/>
      <c r="JIQ10" s="24"/>
      <c r="JIR10" s="24"/>
      <c r="JIS10" s="24"/>
      <c r="JIT10" s="24"/>
      <c r="JIU10" s="24"/>
      <c r="JIV10" s="24"/>
      <c r="JIW10" s="24"/>
      <c r="JIX10" s="24"/>
      <c r="JIY10" s="24"/>
      <c r="JIZ10" s="24"/>
      <c r="JJA10" s="24"/>
      <c r="JJB10" s="24"/>
      <c r="JJC10" s="24"/>
      <c r="JJD10" s="24"/>
      <c r="JJE10" s="24"/>
      <c r="JJF10" s="24"/>
      <c r="JJG10" s="24"/>
      <c r="JJH10" s="24"/>
      <c r="JJI10" s="24"/>
      <c r="JJJ10" s="24"/>
      <c r="JJK10" s="24"/>
      <c r="JJL10" s="24"/>
      <c r="JJM10" s="24"/>
      <c r="JJN10" s="24"/>
      <c r="JJO10" s="24"/>
      <c r="JJP10" s="24"/>
      <c r="JJQ10" s="24"/>
      <c r="JJR10" s="24"/>
      <c r="JJS10" s="24"/>
      <c r="JJT10" s="24"/>
      <c r="JJU10" s="24"/>
      <c r="JJV10" s="24"/>
      <c r="JJW10" s="24"/>
      <c r="JJX10" s="24"/>
      <c r="JJY10" s="24"/>
      <c r="JJZ10" s="24"/>
      <c r="JKA10" s="24"/>
      <c r="JKB10" s="24"/>
      <c r="JKC10" s="24"/>
      <c r="JKD10" s="24"/>
      <c r="JKE10" s="24"/>
      <c r="JKF10" s="24"/>
      <c r="JKG10" s="24"/>
      <c r="JKH10" s="24"/>
      <c r="JKI10" s="24"/>
      <c r="JKJ10" s="24"/>
      <c r="JKK10" s="24"/>
      <c r="JKL10" s="24"/>
      <c r="JKM10" s="24"/>
      <c r="JKN10" s="24"/>
      <c r="JKO10" s="24"/>
      <c r="JKP10" s="24"/>
      <c r="JKQ10" s="24"/>
      <c r="JKR10" s="24"/>
      <c r="JKS10" s="24"/>
      <c r="JKT10" s="24"/>
      <c r="JKU10" s="24"/>
      <c r="JKV10" s="24"/>
      <c r="JKW10" s="24"/>
      <c r="JKX10" s="24"/>
      <c r="JKY10" s="24"/>
      <c r="JKZ10" s="24"/>
      <c r="JLA10" s="24"/>
      <c r="JLB10" s="24"/>
      <c r="JLC10" s="24"/>
      <c r="JLD10" s="24"/>
      <c r="JLE10" s="24"/>
      <c r="JLF10" s="24"/>
      <c r="JLG10" s="24"/>
      <c r="JLH10" s="24"/>
      <c r="JLI10" s="24"/>
      <c r="JLJ10" s="24"/>
      <c r="JLK10" s="24"/>
      <c r="JLL10" s="24"/>
      <c r="JLM10" s="24"/>
      <c r="JLN10" s="24"/>
      <c r="JLO10" s="24"/>
      <c r="JLP10" s="24"/>
      <c r="JLQ10" s="24"/>
      <c r="JLR10" s="24"/>
      <c r="JLS10" s="24"/>
      <c r="JLT10" s="24"/>
      <c r="JLU10" s="24"/>
      <c r="JLV10" s="24"/>
      <c r="JLW10" s="24"/>
      <c r="JLX10" s="24"/>
      <c r="JLY10" s="24"/>
      <c r="JLZ10" s="24"/>
      <c r="JMA10" s="24"/>
      <c r="JMB10" s="24"/>
      <c r="JMC10" s="24"/>
      <c r="JMD10" s="24"/>
      <c r="JME10" s="24"/>
      <c r="JMF10" s="24"/>
      <c r="JMG10" s="24"/>
      <c r="JMH10" s="24"/>
      <c r="JMI10" s="24"/>
      <c r="JMJ10" s="24"/>
      <c r="JMK10" s="24"/>
      <c r="JML10" s="24"/>
      <c r="JMM10" s="24"/>
      <c r="JMN10" s="24"/>
      <c r="JMO10" s="24"/>
      <c r="JMP10" s="24"/>
      <c r="JMQ10" s="24"/>
      <c r="JMR10" s="24"/>
      <c r="JMS10" s="24"/>
      <c r="JMT10" s="24"/>
      <c r="JMU10" s="24"/>
      <c r="JMV10" s="24"/>
      <c r="JMW10" s="24"/>
      <c r="JMX10" s="24"/>
      <c r="JMY10" s="24"/>
      <c r="JMZ10" s="24"/>
      <c r="JNA10" s="24"/>
      <c r="JNB10" s="24"/>
      <c r="JNC10" s="24"/>
      <c r="JND10" s="24"/>
      <c r="JNE10" s="24"/>
      <c r="JNF10" s="24"/>
      <c r="JNG10" s="24"/>
      <c r="JNH10" s="24"/>
      <c r="JNI10" s="24"/>
      <c r="JNJ10" s="24"/>
      <c r="JNK10" s="24"/>
      <c r="JNL10" s="24"/>
      <c r="JNM10" s="24"/>
      <c r="JNN10" s="24"/>
      <c r="JNO10" s="24"/>
      <c r="JNP10" s="24"/>
      <c r="JNQ10" s="24"/>
      <c r="JNR10" s="24"/>
      <c r="JNS10" s="24"/>
      <c r="JNT10" s="24"/>
      <c r="JNU10" s="24"/>
      <c r="JNV10" s="24"/>
      <c r="JNW10" s="24"/>
      <c r="JNX10" s="24"/>
      <c r="JNY10" s="24"/>
      <c r="JNZ10" s="24"/>
      <c r="JOA10" s="24"/>
      <c r="JOB10" s="24"/>
      <c r="JOC10" s="24"/>
      <c r="JOD10" s="24"/>
      <c r="JOE10" s="24"/>
      <c r="JOF10" s="24"/>
      <c r="JOG10" s="24"/>
      <c r="JOH10" s="24"/>
      <c r="JOI10" s="24"/>
      <c r="JOJ10" s="24"/>
      <c r="JOK10" s="24"/>
      <c r="JOL10" s="24"/>
      <c r="JOM10" s="24"/>
      <c r="JON10" s="24"/>
      <c r="JOO10" s="24"/>
      <c r="JOP10" s="24"/>
      <c r="JOQ10" s="24"/>
      <c r="JOR10" s="24"/>
      <c r="JOS10" s="24"/>
      <c r="JOT10" s="24"/>
      <c r="JOU10" s="24"/>
      <c r="JOV10" s="24"/>
      <c r="JOW10" s="24"/>
      <c r="JOX10" s="24"/>
      <c r="JOY10" s="24"/>
      <c r="JOZ10" s="24"/>
      <c r="JPA10" s="24"/>
      <c r="JPB10" s="24"/>
      <c r="JPC10" s="24"/>
      <c r="JPD10" s="24"/>
      <c r="JPE10" s="24"/>
      <c r="JPF10" s="24"/>
      <c r="JPG10" s="24"/>
      <c r="JPH10" s="24"/>
      <c r="JPI10" s="24"/>
      <c r="JPJ10" s="24"/>
      <c r="JPK10" s="24"/>
      <c r="JPL10" s="24"/>
      <c r="JPM10" s="24"/>
      <c r="JPN10" s="24"/>
      <c r="JPO10" s="24"/>
      <c r="JPP10" s="24"/>
      <c r="JPQ10" s="24"/>
      <c r="JPR10" s="24"/>
      <c r="JPS10" s="24"/>
      <c r="JPT10" s="24"/>
      <c r="JPU10" s="24"/>
      <c r="JPV10" s="24"/>
      <c r="JPW10" s="24"/>
      <c r="JPX10" s="24"/>
      <c r="JPY10" s="24"/>
      <c r="JPZ10" s="24"/>
      <c r="JQA10" s="24"/>
      <c r="JQB10" s="24"/>
      <c r="JQC10" s="24"/>
      <c r="JQD10" s="24"/>
      <c r="JQE10" s="24"/>
      <c r="JQF10" s="24"/>
      <c r="JQG10" s="24"/>
      <c r="JQH10" s="24"/>
      <c r="JQI10" s="24"/>
      <c r="JQJ10" s="24"/>
      <c r="JQK10" s="24"/>
      <c r="JQL10" s="24"/>
      <c r="JQM10" s="24"/>
      <c r="JQN10" s="24"/>
      <c r="JQO10" s="24"/>
      <c r="JQP10" s="24"/>
      <c r="JQQ10" s="24"/>
      <c r="JQR10" s="24"/>
      <c r="JQS10" s="24"/>
      <c r="JQT10" s="24"/>
      <c r="JQU10" s="24"/>
      <c r="JQV10" s="24"/>
      <c r="JQW10" s="24"/>
      <c r="JQX10" s="24"/>
      <c r="JQY10" s="24"/>
      <c r="JQZ10" s="24"/>
      <c r="JRA10" s="24"/>
      <c r="JRB10" s="24"/>
      <c r="JRC10" s="24"/>
      <c r="JRD10" s="24"/>
      <c r="JRE10" s="24"/>
      <c r="JRF10" s="24"/>
      <c r="JRG10" s="24"/>
      <c r="JRH10" s="24"/>
      <c r="JRI10" s="24"/>
      <c r="JRJ10" s="24"/>
      <c r="JRK10" s="24"/>
      <c r="JRL10" s="24"/>
      <c r="JRM10" s="24"/>
      <c r="JRN10" s="24"/>
      <c r="JRO10" s="24"/>
      <c r="JRP10" s="24"/>
      <c r="JRQ10" s="24"/>
      <c r="JRR10" s="24"/>
      <c r="JRS10" s="24"/>
      <c r="JRT10" s="24"/>
      <c r="JRU10" s="24"/>
      <c r="JRV10" s="24"/>
      <c r="JRW10" s="24"/>
      <c r="JRX10" s="24"/>
      <c r="JRY10" s="24"/>
      <c r="JRZ10" s="24"/>
      <c r="JSA10" s="24"/>
      <c r="JSB10" s="24"/>
      <c r="JSC10" s="24"/>
      <c r="JSD10" s="24"/>
      <c r="JSE10" s="24"/>
      <c r="JSF10" s="24"/>
      <c r="JSG10" s="24"/>
      <c r="JSH10" s="24"/>
      <c r="JSI10" s="24"/>
      <c r="JSJ10" s="24"/>
      <c r="JSK10" s="24"/>
      <c r="JSL10" s="24"/>
      <c r="JSM10" s="24"/>
      <c r="JSN10" s="24"/>
      <c r="JSO10" s="24"/>
      <c r="JSP10" s="24"/>
      <c r="JSQ10" s="24"/>
      <c r="JSR10" s="24"/>
      <c r="JSS10" s="24"/>
      <c r="JST10" s="24"/>
      <c r="JSU10" s="24"/>
      <c r="JSV10" s="24"/>
      <c r="JSW10" s="24"/>
      <c r="JSX10" s="24"/>
      <c r="JSY10" s="24"/>
      <c r="JSZ10" s="24"/>
      <c r="JTA10" s="24"/>
      <c r="JTB10" s="24"/>
      <c r="JTC10" s="24"/>
      <c r="JTD10" s="24"/>
      <c r="JTE10" s="24"/>
      <c r="JTF10" s="24"/>
      <c r="JTG10" s="24"/>
      <c r="JTH10" s="24"/>
      <c r="JTI10" s="24"/>
      <c r="JTJ10" s="24"/>
      <c r="JTK10" s="24"/>
      <c r="JTL10" s="24"/>
      <c r="JTM10" s="24"/>
      <c r="JTN10" s="24"/>
      <c r="JTO10" s="24"/>
      <c r="JTP10" s="24"/>
      <c r="JTQ10" s="24"/>
      <c r="JTR10" s="24"/>
      <c r="JTS10" s="24"/>
      <c r="JTT10" s="24"/>
      <c r="JTU10" s="24"/>
      <c r="JTV10" s="24"/>
      <c r="JTW10" s="24"/>
      <c r="JTX10" s="24"/>
      <c r="JTY10" s="24"/>
      <c r="JTZ10" s="24"/>
      <c r="JUA10" s="24"/>
      <c r="JUB10" s="24"/>
      <c r="JUC10" s="24"/>
      <c r="JUD10" s="24"/>
      <c r="JUE10" s="24"/>
      <c r="JUF10" s="24"/>
      <c r="JUG10" s="24"/>
      <c r="JUH10" s="24"/>
      <c r="JUI10" s="24"/>
      <c r="JUJ10" s="24"/>
      <c r="JUK10" s="24"/>
      <c r="JUL10" s="24"/>
      <c r="JUM10" s="24"/>
      <c r="JUN10" s="24"/>
      <c r="JUO10" s="24"/>
      <c r="JUP10" s="24"/>
      <c r="JUQ10" s="24"/>
      <c r="JUR10" s="24"/>
      <c r="JUS10" s="24"/>
      <c r="JUT10" s="24"/>
      <c r="JUU10" s="24"/>
      <c r="JUV10" s="24"/>
      <c r="JUW10" s="24"/>
      <c r="JUX10" s="24"/>
      <c r="JUY10" s="24"/>
      <c r="JUZ10" s="24"/>
      <c r="JVA10" s="24"/>
      <c r="JVB10" s="24"/>
      <c r="JVC10" s="24"/>
      <c r="JVD10" s="24"/>
      <c r="JVE10" s="24"/>
      <c r="JVF10" s="24"/>
      <c r="JVG10" s="24"/>
      <c r="JVH10" s="24"/>
      <c r="JVI10" s="24"/>
      <c r="JVJ10" s="24"/>
      <c r="JVK10" s="24"/>
      <c r="JVL10" s="24"/>
      <c r="JVM10" s="24"/>
      <c r="JVN10" s="24"/>
      <c r="JVO10" s="24"/>
      <c r="JVP10" s="24"/>
      <c r="JVQ10" s="24"/>
      <c r="JVR10" s="24"/>
      <c r="JVS10" s="24"/>
      <c r="JVT10" s="24"/>
      <c r="JVU10" s="24"/>
      <c r="JVV10" s="24"/>
      <c r="JVW10" s="24"/>
      <c r="JVX10" s="24"/>
      <c r="JVY10" s="24"/>
      <c r="JVZ10" s="24"/>
      <c r="JWA10" s="24"/>
      <c r="JWB10" s="24"/>
      <c r="JWC10" s="24"/>
      <c r="JWD10" s="24"/>
      <c r="JWE10" s="24"/>
      <c r="JWF10" s="24"/>
      <c r="JWG10" s="24"/>
      <c r="JWH10" s="24"/>
      <c r="JWI10" s="24"/>
      <c r="JWJ10" s="24"/>
      <c r="JWK10" s="24"/>
      <c r="JWL10" s="24"/>
      <c r="JWM10" s="24"/>
      <c r="JWN10" s="24"/>
      <c r="JWO10" s="24"/>
      <c r="JWP10" s="24"/>
      <c r="JWQ10" s="24"/>
      <c r="JWR10" s="24"/>
      <c r="JWS10" s="24"/>
      <c r="JWT10" s="24"/>
      <c r="JWU10" s="24"/>
      <c r="JWV10" s="24"/>
      <c r="JWW10" s="24"/>
      <c r="JWX10" s="24"/>
      <c r="JWY10" s="24"/>
      <c r="JWZ10" s="24"/>
      <c r="JXA10" s="24"/>
      <c r="JXB10" s="24"/>
      <c r="JXC10" s="24"/>
      <c r="JXD10" s="24"/>
      <c r="JXE10" s="24"/>
      <c r="JXF10" s="24"/>
      <c r="JXG10" s="24"/>
      <c r="JXH10" s="24"/>
      <c r="JXI10" s="24"/>
      <c r="JXJ10" s="24"/>
      <c r="JXK10" s="24"/>
      <c r="JXL10" s="24"/>
      <c r="JXM10" s="24"/>
      <c r="JXN10" s="24"/>
      <c r="JXO10" s="24"/>
      <c r="JXP10" s="24"/>
      <c r="JXQ10" s="24"/>
      <c r="JXR10" s="24"/>
      <c r="JXS10" s="24"/>
      <c r="JXT10" s="24"/>
      <c r="JXU10" s="24"/>
      <c r="JXV10" s="24"/>
      <c r="JXW10" s="24"/>
      <c r="JXX10" s="24"/>
      <c r="JXY10" s="24"/>
      <c r="JXZ10" s="24"/>
      <c r="JYA10" s="24"/>
      <c r="JYB10" s="24"/>
      <c r="JYC10" s="24"/>
      <c r="JYD10" s="24"/>
      <c r="JYE10" s="24"/>
      <c r="JYF10" s="24"/>
      <c r="JYG10" s="24"/>
      <c r="JYH10" s="24"/>
      <c r="JYI10" s="24"/>
      <c r="JYJ10" s="24"/>
      <c r="JYK10" s="24"/>
      <c r="JYL10" s="24"/>
      <c r="JYM10" s="24"/>
      <c r="JYN10" s="24"/>
      <c r="JYO10" s="24"/>
      <c r="JYP10" s="24"/>
      <c r="JYQ10" s="24"/>
      <c r="JYR10" s="24"/>
      <c r="JYS10" s="24"/>
      <c r="JYT10" s="24"/>
      <c r="JYU10" s="24"/>
      <c r="JYV10" s="24"/>
      <c r="JYW10" s="24"/>
      <c r="JYX10" s="24"/>
      <c r="JYY10" s="24"/>
      <c r="JYZ10" s="24"/>
      <c r="JZA10" s="24"/>
      <c r="JZB10" s="24"/>
      <c r="JZC10" s="24"/>
      <c r="JZD10" s="24"/>
      <c r="JZE10" s="24"/>
      <c r="JZF10" s="24"/>
      <c r="JZG10" s="24"/>
      <c r="JZH10" s="24"/>
      <c r="JZI10" s="24"/>
      <c r="JZJ10" s="24"/>
      <c r="JZK10" s="24"/>
      <c r="JZL10" s="24"/>
      <c r="JZM10" s="24"/>
      <c r="JZN10" s="24"/>
      <c r="JZO10" s="24"/>
      <c r="JZP10" s="24"/>
      <c r="JZQ10" s="24"/>
      <c r="JZR10" s="24"/>
      <c r="JZS10" s="24"/>
      <c r="JZT10" s="24"/>
      <c r="JZU10" s="24"/>
      <c r="JZV10" s="24"/>
      <c r="JZW10" s="24"/>
      <c r="JZX10" s="24"/>
      <c r="JZY10" s="24"/>
      <c r="JZZ10" s="24"/>
      <c r="KAA10" s="24"/>
      <c r="KAB10" s="24"/>
      <c r="KAC10" s="24"/>
      <c r="KAD10" s="24"/>
      <c r="KAE10" s="24"/>
      <c r="KAF10" s="24"/>
      <c r="KAG10" s="24"/>
      <c r="KAH10" s="24"/>
      <c r="KAI10" s="24"/>
      <c r="KAJ10" s="24"/>
      <c r="KAK10" s="24"/>
      <c r="KAL10" s="24"/>
      <c r="KAM10" s="24"/>
      <c r="KAN10" s="24"/>
      <c r="KAO10" s="24"/>
      <c r="KAP10" s="24"/>
      <c r="KAQ10" s="24"/>
      <c r="KAR10" s="24"/>
      <c r="KAS10" s="24"/>
      <c r="KAT10" s="24"/>
      <c r="KAU10" s="24"/>
      <c r="KAV10" s="24"/>
      <c r="KAW10" s="24"/>
      <c r="KAX10" s="24"/>
      <c r="KAY10" s="24"/>
      <c r="KAZ10" s="24"/>
      <c r="KBA10" s="24"/>
      <c r="KBB10" s="24"/>
      <c r="KBC10" s="24"/>
      <c r="KBD10" s="24"/>
      <c r="KBE10" s="24"/>
      <c r="KBF10" s="24"/>
      <c r="KBG10" s="24"/>
      <c r="KBH10" s="24"/>
      <c r="KBI10" s="24"/>
      <c r="KBJ10" s="24"/>
      <c r="KBK10" s="24"/>
      <c r="KBL10" s="24"/>
      <c r="KBM10" s="24"/>
      <c r="KBN10" s="24"/>
      <c r="KBO10" s="24"/>
      <c r="KBP10" s="24"/>
      <c r="KBQ10" s="24"/>
      <c r="KBR10" s="24"/>
      <c r="KBS10" s="24"/>
      <c r="KBT10" s="24"/>
      <c r="KBU10" s="24"/>
      <c r="KBV10" s="24"/>
      <c r="KBW10" s="24"/>
      <c r="KBX10" s="24"/>
      <c r="KBY10" s="24"/>
      <c r="KBZ10" s="24"/>
      <c r="KCA10" s="24"/>
      <c r="KCB10" s="24"/>
      <c r="KCC10" s="24"/>
      <c r="KCD10" s="24"/>
      <c r="KCE10" s="24"/>
      <c r="KCF10" s="24"/>
      <c r="KCG10" s="24"/>
      <c r="KCH10" s="24"/>
      <c r="KCI10" s="24"/>
      <c r="KCJ10" s="24"/>
      <c r="KCK10" s="24"/>
      <c r="KCL10" s="24"/>
      <c r="KCM10" s="24"/>
      <c r="KCN10" s="24"/>
      <c r="KCO10" s="24"/>
      <c r="KCP10" s="24"/>
      <c r="KCQ10" s="24"/>
      <c r="KCR10" s="24"/>
      <c r="KCS10" s="24"/>
      <c r="KCT10" s="24"/>
      <c r="KCU10" s="24"/>
      <c r="KCV10" s="24"/>
      <c r="KCW10" s="24"/>
      <c r="KCX10" s="24"/>
      <c r="KCY10" s="24"/>
      <c r="KCZ10" s="24"/>
      <c r="KDA10" s="24"/>
      <c r="KDB10" s="24"/>
      <c r="KDC10" s="24"/>
      <c r="KDD10" s="24"/>
      <c r="KDE10" s="24"/>
      <c r="KDF10" s="24"/>
      <c r="KDG10" s="24"/>
      <c r="KDH10" s="24"/>
      <c r="KDI10" s="24"/>
      <c r="KDJ10" s="24"/>
      <c r="KDK10" s="24"/>
      <c r="KDL10" s="24"/>
      <c r="KDM10" s="24"/>
      <c r="KDN10" s="24"/>
      <c r="KDO10" s="24"/>
      <c r="KDP10" s="24"/>
      <c r="KDQ10" s="24"/>
      <c r="KDR10" s="24"/>
      <c r="KDS10" s="24"/>
      <c r="KDT10" s="24"/>
      <c r="KDU10" s="24"/>
      <c r="KDV10" s="24"/>
      <c r="KDW10" s="24"/>
      <c r="KDX10" s="24"/>
      <c r="KDY10" s="24"/>
      <c r="KDZ10" s="24"/>
      <c r="KEA10" s="24"/>
      <c r="KEB10" s="24"/>
      <c r="KEC10" s="24"/>
      <c r="KED10" s="24"/>
      <c r="KEE10" s="24"/>
      <c r="KEF10" s="24"/>
      <c r="KEG10" s="24"/>
      <c r="KEH10" s="24"/>
      <c r="KEI10" s="24"/>
      <c r="KEJ10" s="24"/>
      <c r="KEK10" s="24"/>
      <c r="KEL10" s="24"/>
      <c r="KEM10" s="24"/>
      <c r="KEN10" s="24"/>
      <c r="KEO10" s="24"/>
      <c r="KEP10" s="24"/>
      <c r="KEQ10" s="24"/>
      <c r="KER10" s="24"/>
      <c r="KES10" s="24"/>
      <c r="KET10" s="24"/>
      <c r="KEU10" s="24"/>
      <c r="KEV10" s="24"/>
      <c r="KEW10" s="24"/>
      <c r="KEX10" s="24"/>
      <c r="KEY10" s="24"/>
      <c r="KEZ10" s="24"/>
      <c r="KFA10" s="24"/>
      <c r="KFB10" s="24"/>
      <c r="KFC10" s="24"/>
      <c r="KFD10" s="24"/>
      <c r="KFE10" s="24"/>
      <c r="KFF10" s="24"/>
      <c r="KFG10" s="24"/>
      <c r="KFH10" s="24"/>
      <c r="KFI10" s="24"/>
      <c r="KFJ10" s="24"/>
      <c r="KFK10" s="24"/>
      <c r="KFL10" s="24"/>
      <c r="KFM10" s="24"/>
      <c r="KFN10" s="24"/>
      <c r="KFO10" s="24"/>
      <c r="KFP10" s="24"/>
      <c r="KFQ10" s="24"/>
      <c r="KFR10" s="24"/>
      <c r="KFS10" s="24"/>
      <c r="KFT10" s="24"/>
      <c r="KFU10" s="24"/>
      <c r="KFV10" s="24"/>
      <c r="KFW10" s="24"/>
      <c r="KFX10" s="24"/>
      <c r="KFY10" s="24"/>
      <c r="KFZ10" s="24"/>
      <c r="KGA10" s="24"/>
      <c r="KGB10" s="24"/>
      <c r="KGC10" s="24"/>
      <c r="KGD10" s="24"/>
      <c r="KGE10" s="24"/>
      <c r="KGF10" s="24"/>
      <c r="KGG10" s="24"/>
      <c r="KGH10" s="24"/>
      <c r="KGI10" s="24"/>
      <c r="KGJ10" s="24"/>
      <c r="KGK10" s="24"/>
      <c r="KGL10" s="24"/>
      <c r="KGM10" s="24"/>
      <c r="KGN10" s="24"/>
      <c r="KGO10" s="24"/>
      <c r="KGP10" s="24"/>
      <c r="KGQ10" s="24"/>
      <c r="KGR10" s="24"/>
      <c r="KGS10" s="24"/>
      <c r="KGT10" s="24"/>
      <c r="KGU10" s="24"/>
      <c r="KGV10" s="24"/>
      <c r="KGW10" s="24"/>
      <c r="KGX10" s="24"/>
      <c r="KGY10" s="24"/>
      <c r="KGZ10" s="24"/>
      <c r="KHA10" s="24"/>
      <c r="KHB10" s="24"/>
      <c r="KHC10" s="24"/>
      <c r="KHD10" s="24"/>
      <c r="KHE10" s="24"/>
      <c r="KHF10" s="24"/>
      <c r="KHG10" s="24"/>
      <c r="KHH10" s="24"/>
      <c r="KHI10" s="24"/>
      <c r="KHJ10" s="24"/>
      <c r="KHK10" s="24"/>
      <c r="KHL10" s="24"/>
      <c r="KHM10" s="24"/>
      <c r="KHN10" s="24"/>
      <c r="KHO10" s="24"/>
      <c r="KHP10" s="24"/>
      <c r="KHQ10" s="24"/>
      <c r="KHR10" s="24"/>
      <c r="KHS10" s="24"/>
      <c r="KHT10" s="24"/>
      <c r="KHU10" s="24"/>
      <c r="KHV10" s="24"/>
      <c r="KHW10" s="24"/>
      <c r="KHX10" s="24"/>
      <c r="KHY10" s="24"/>
      <c r="KHZ10" s="24"/>
      <c r="KIA10" s="24"/>
      <c r="KIB10" s="24"/>
      <c r="KIC10" s="24"/>
      <c r="KID10" s="24"/>
      <c r="KIE10" s="24"/>
      <c r="KIF10" s="24"/>
      <c r="KIG10" s="24"/>
      <c r="KIH10" s="24"/>
      <c r="KII10" s="24"/>
      <c r="KIJ10" s="24"/>
      <c r="KIK10" s="24"/>
      <c r="KIL10" s="24"/>
      <c r="KIM10" s="24"/>
      <c r="KIN10" s="24"/>
      <c r="KIO10" s="24"/>
      <c r="KIP10" s="24"/>
      <c r="KIQ10" s="24"/>
      <c r="KIR10" s="24"/>
      <c r="KIS10" s="24"/>
      <c r="KIT10" s="24"/>
      <c r="KIU10" s="24"/>
      <c r="KIV10" s="24"/>
      <c r="KIW10" s="24"/>
      <c r="KIX10" s="24"/>
      <c r="KIY10" s="24"/>
      <c r="KIZ10" s="24"/>
      <c r="KJA10" s="24"/>
      <c r="KJB10" s="24"/>
      <c r="KJC10" s="24"/>
      <c r="KJD10" s="24"/>
      <c r="KJE10" s="24"/>
      <c r="KJF10" s="24"/>
      <c r="KJG10" s="24"/>
      <c r="KJH10" s="24"/>
      <c r="KJI10" s="24"/>
      <c r="KJJ10" s="24"/>
      <c r="KJK10" s="24"/>
      <c r="KJL10" s="24"/>
      <c r="KJM10" s="24"/>
      <c r="KJN10" s="24"/>
      <c r="KJO10" s="24"/>
      <c r="KJP10" s="24"/>
      <c r="KJQ10" s="24"/>
      <c r="KJR10" s="24"/>
      <c r="KJS10" s="24"/>
      <c r="KJT10" s="24"/>
      <c r="KJU10" s="24"/>
      <c r="KJV10" s="24"/>
      <c r="KJW10" s="24"/>
      <c r="KJX10" s="24"/>
      <c r="KJY10" s="24"/>
      <c r="KJZ10" s="24"/>
      <c r="KKA10" s="24"/>
      <c r="KKB10" s="24"/>
      <c r="KKC10" s="24"/>
      <c r="KKD10" s="24"/>
      <c r="KKE10" s="24"/>
      <c r="KKF10" s="24"/>
      <c r="KKG10" s="24"/>
      <c r="KKH10" s="24"/>
      <c r="KKI10" s="24"/>
      <c r="KKJ10" s="24"/>
      <c r="KKK10" s="24"/>
      <c r="KKL10" s="24"/>
      <c r="KKM10" s="24"/>
      <c r="KKN10" s="24"/>
      <c r="KKO10" s="24"/>
      <c r="KKP10" s="24"/>
      <c r="KKQ10" s="24"/>
      <c r="KKR10" s="24"/>
      <c r="KKS10" s="24"/>
      <c r="KKT10" s="24"/>
      <c r="KKU10" s="24"/>
      <c r="KKV10" s="24"/>
      <c r="KKW10" s="24"/>
      <c r="KKX10" s="24"/>
      <c r="KKY10" s="24"/>
      <c r="KKZ10" s="24"/>
      <c r="KLA10" s="24"/>
      <c r="KLB10" s="24"/>
      <c r="KLC10" s="24"/>
      <c r="KLD10" s="24"/>
      <c r="KLE10" s="24"/>
      <c r="KLF10" s="24"/>
      <c r="KLG10" s="24"/>
      <c r="KLH10" s="24"/>
      <c r="KLI10" s="24"/>
      <c r="KLJ10" s="24"/>
      <c r="KLK10" s="24"/>
      <c r="KLL10" s="24"/>
      <c r="KLM10" s="24"/>
      <c r="KLN10" s="24"/>
      <c r="KLO10" s="24"/>
      <c r="KLP10" s="24"/>
      <c r="KLQ10" s="24"/>
      <c r="KLR10" s="24"/>
      <c r="KLS10" s="24"/>
      <c r="KLT10" s="24"/>
      <c r="KLU10" s="24"/>
      <c r="KLV10" s="24"/>
      <c r="KLW10" s="24"/>
      <c r="KLX10" s="24"/>
      <c r="KLY10" s="24"/>
      <c r="KLZ10" s="24"/>
      <c r="KMA10" s="24"/>
      <c r="KMB10" s="24"/>
      <c r="KMC10" s="24"/>
      <c r="KMD10" s="24"/>
      <c r="KME10" s="24"/>
      <c r="KMF10" s="24"/>
      <c r="KMG10" s="24"/>
      <c r="KMH10" s="24"/>
      <c r="KMI10" s="24"/>
      <c r="KMJ10" s="24"/>
      <c r="KMK10" s="24"/>
      <c r="KML10" s="24"/>
      <c r="KMM10" s="24"/>
      <c r="KMN10" s="24"/>
      <c r="KMO10" s="24"/>
      <c r="KMP10" s="24"/>
      <c r="KMQ10" s="24"/>
      <c r="KMR10" s="24"/>
      <c r="KMS10" s="24"/>
      <c r="KMT10" s="24"/>
      <c r="KMU10" s="24"/>
      <c r="KMV10" s="24"/>
      <c r="KMW10" s="24"/>
      <c r="KMX10" s="24"/>
      <c r="KMY10" s="24"/>
      <c r="KMZ10" s="24"/>
      <c r="KNA10" s="24"/>
      <c r="KNB10" s="24"/>
      <c r="KNC10" s="24"/>
      <c r="KND10" s="24"/>
      <c r="KNE10" s="24"/>
      <c r="KNF10" s="24"/>
      <c r="KNG10" s="24"/>
      <c r="KNH10" s="24"/>
      <c r="KNI10" s="24"/>
      <c r="KNJ10" s="24"/>
      <c r="KNK10" s="24"/>
      <c r="KNL10" s="24"/>
      <c r="KNM10" s="24"/>
      <c r="KNN10" s="24"/>
      <c r="KNO10" s="24"/>
      <c r="KNP10" s="24"/>
      <c r="KNQ10" s="24"/>
      <c r="KNR10" s="24"/>
      <c r="KNS10" s="24"/>
      <c r="KNT10" s="24"/>
      <c r="KNU10" s="24"/>
      <c r="KNV10" s="24"/>
      <c r="KNW10" s="24"/>
      <c r="KNX10" s="24"/>
      <c r="KNY10" s="24"/>
      <c r="KNZ10" s="24"/>
      <c r="KOA10" s="24"/>
      <c r="KOB10" s="24"/>
      <c r="KOC10" s="24"/>
      <c r="KOD10" s="24"/>
      <c r="KOE10" s="24"/>
      <c r="KOF10" s="24"/>
      <c r="KOG10" s="24"/>
      <c r="KOH10" s="24"/>
      <c r="KOI10" s="24"/>
      <c r="KOJ10" s="24"/>
      <c r="KOK10" s="24"/>
      <c r="KOL10" s="24"/>
      <c r="KOM10" s="24"/>
      <c r="KON10" s="24"/>
      <c r="KOO10" s="24"/>
      <c r="KOP10" s="24"/>
      <c r="KOQ10" s="24"/>
      <c r="KOR10" s="24"/>
      <c r="KOS10" s="24"/>
      <c r="KOT10" s="24"/>
      <c r="KOU10" s="24"/>
      <c r="KOV10" s="24"/>
      <c r="KOW10" s="24"/>
      <c r="KOX10" s="24"/>
      <c r="KOY10" s="24"/>
      <c r="KOZ10" s="24"/>
      <c r="KPA10" s="24"/>
      <c r="KPB10" s="24"/>
      <c r="KPC10" s="24"/>
      <c r="KPD10" s="24"/>
      <c r="KPE10" s="24"/>
      <c r="KPF10" s="24"/>
      <c r="KPG10" s="24"/>
      <c r="KPH10" s="24"/>
      <c r="KPI10" s="24"/>
      <c r="KPJ10" s="24"/>
      <c r="KPK10" s="24"/>
      <c r="KPL10" s="24"/>
      <c r="KPM10" s="24"/>
      <c r="KPN10" s="24"/>
      <c r="KPO10" s="24"/>
      <c r="KPP10" s="24"/>
      <c r="KPQ10" s="24"/>
      <c r="KPR10" s="24"/>
      <c r="KPS10" s="24"/>
      <c r="KPT10" s="24"/>
      <c r="KPU10" s="24"/>
      <c r="KPV10" s="24"/>
      <c r="KPW10" s="24"/>
      <c r="KPX10" s="24"/>
      <c r="KPY10" s="24"/>
      <c r="KPZ10" s="24"/>
      <c r="KQA10" s="24"/>
      <c r="KQB10" s="24"/>
      <c r="KQC10" s="24"/>
      <c r="KQD10" s="24"/>
      <c r="KQE10" s="24"/>
      <c r="KQF10" s="24"/>
      <c r="KQG10" s="24"/>
      <c r="KQH10" s="24"/>
      <c r="KQI10" s="24"/>
      <c r="KQJ10" s="24"/>
      <c r="KQK10" s="24"/>
      <c r="KQL10" s="24"/>
      <c r="KQM10" s="24"/>
      <c r="KQN10" s="24"/>
      <c r="KQO10" s="24"/>
      <c r="KQP10" s="24"/>
      <c r="KQQ10" s="24"/>
      <c r="KQR10" s="24"/>
      <c r="KQS10" s="24"/>
      <c r="KQT10" s="24"/>
      <c r="KQU10" s="24"/>
      <c r="KQV10" s="24"/>
      <c r="KQW10" s="24"/>
      <c r="KQX10" s="24"/>
      <c r="KQY10" s="24"/>
      <c r="KQZ10" s="24"/>
      <c r="KRA10" s="24"/>
      <c r="KRB10" s="24"/>
      <c r="KRC10" s="24"/>
      <c r="KRD10" s="24"/>
      <c r="KRE10" s="24"/>
      <c r="KRF10" s="24"/>
      <c r="KRG10" s="24"/>
      <c r="KRH10" s="24"/>
      <c r="KRI10" s="24"/>
      <c r="KRJ10" s="24"/>
      <c r="KRK10" s="24"/>
      <c r="KRL10" s="24"/>
      <c r="KRM10" s="24"/>
      <c r="KRN10" s="24"/>
      <c r="KRO10" s="24"/>
      <c r="KRP10" s="24"/>
      <c r="KRQ10" s="24"/>
      <c r="KRR10" s="24"/>
      <c r="KRS10" s="24"/>
      <c r="KRT10" s="24"/>
      <c r="KRU10" s="24"/>
      <c r="KRV10" s="24"/>
      <c r="KRW10" s="24"/>
      <c r="KRX10" s="24"/>
      <c r="KRY10" s="24"/>
      <c r="KRZ10" s="24"/>
      <c r="KSA10" s="24"/>
      <c r="KSB10" s="24"/>
      <c r="KSC10" s="24"/>
      <c r="KSD10" s="24"/>
      <c r="KSE10" s="24"/>
      <c r="KSF10" s="24"/>
      <c r="KSG10" s="24"/>
      <c r="KSH10" s="24"/>
      <c r="KSI10" s="24"/>
      <c r="KSJ10" s="24"/>
      <c r="KSK10" s="24"/>
      <c r="KSL10" s="24"/>
      <c r="KSM10" s="24"/>
      <c r="KSN10" s="24"/>
      <c r="KSO10" s="24"/>
      <c r="KSP10" s="24"/>
      <c r="KSQ10" s="24"/>
      <c r="KSR10" s="24"/>
      <c r="KSS10" s="24"/>
      <c r="KST10" s="24"/>
      <c r="KSU10" s="24"/>
      <c r="KSV10" s="24"/>
      <c r="KSW10" s="24"/>
      <c r="KSX10" s="24"/>
      <c r="KSY10" s="24"/>
      <c r="KSZ10" s="24"/>
      <c r="KTA10" s="24"/>
      <c r="KTB10" s="24"/>
      <c r="KTC10" s="24"/>
      <c r="KTD10" s="24"/>
      <c r="KTE10" s="24"/>
      <c r="KTF10" s="24"/>
      <c r="KTG10" s="24"/>
      <c r="KTH10" s="24"/>
      <c r="KTI10" s="24"/>
      <c r="KTJ10" s="24"/>
      <c r="KTK10" s="24"/>
      <c r="KTL10" s="24"/>
      <c r="KTM10" s="24"/>
      <c r="KTN10" s="24"/>
      <c r="KTO10" s="24"/>
      <c r="KTP10" s="24"/>
      <c r="KTQ10" s="24"/>
      <c r="KTR10" s="24"/>
      <c r="KTS10" s="24"/>
      <c r="KTT10" s="24"/>
      <c r="KTU10" s="24"/>
      <c r="KTV10" s="24"/>
      <c r="KTW10" s="24"/>
      <c r="KTX10" s="24"/>
      <c r="KTY10" s="24"/>
      <c r="KTZ10" s="24"/>
      <c r="KUA10" s="24"/>
      <c r="KUB10" s="24"/>
      <c r="KUC10" s="24"/>
      <c r="KUD10" s="24"/>
      <c r="KUE10" s="24"/>
      <c r="KUF10" s="24"/>
      <c r="KUG10" s="24"/>
      <c r="KUH10" s="24"/>
      <c r="KUI10" s="24"/>
      <c r="KUJ10" s="24"/>
      <c r="KUK10" s="24"/>
      <c r="KUL10" s="24"/>
      <c r="KUM10" s="24"/>
      <c r="KUN10" s="24"/>
      <c r="KUO10" s="24"/>
      <c r="KUP10" s="24"/>
      <c r="KUQ10" s="24"/>
      <c r="KUR10" s="24"/>
      <c r="KUS10" s="24"/>
      <c r="KUT10" s="24"/>
      <c r="KUU10" s="24"/>
      <c r="KUV10" s="24"/>
      <c r="KUW10" s="24"/>
      <c r="KUX10" s="24"/>
      <c r="KUY10" s="24"/>
      <c r="KUZ10" s="24"/>
      <c r="KVA10" s="24"/>
      <c r="KVB10" s="24"/>
      <c r="KVC10" s="24"/>
      <c r="KVD10" s="24"/>
      <c r="KVE10" s="24"/>
      <c r="KVF10" s="24"/>
      <c r="KVG10" s="24"/>
      <c r="KVH10" s="24"/>
      <c r="KVI10" s="24"/>
      <c r="KVJ10" s="24"/>
      <c r="KVK10" s="24"/>
      <c r="KVL10" s="24"/>
      <c r="KVM10" s="24"/>
      <c r="KVN10" s="24"/>
      <c r="KVO10" s="24"/>
      <c r="KVP10" s="24"/>
      <c r="KVQ10" s="24"/>
      <c r="KVR10" s="24"/>
      <c r="KVS10" s="24"/>
      <c r="KVT10" s="24"/>
      <c r="KVU10" s="24"/>
      <c r="KVV10" s="24"/>
      <c r="KVW10" s="24"/>
      <c r="KVX10" s="24"/>
      <c r="KVY10" s="24"/>
      <c r="KVZ10" s="24"/>
      <c r="KWA10" s="24"/>
      <c r="KWB10" s="24"/>
      <c r="KWC10" s="24"/>
      <c r="KWD10" s="24"/>
      <c r="KWE10" s="24"/>
      <c r="KWF10" s="24"/>
      <c r="KWG10" s="24"/>
      <c r="KWH10" s="24"/>
      <c r="KWI10" s="24"/>
      <c r="KWJ10" s="24"/>
      <c r="KWK10" s="24"/>
      <c r="KWL10" s="24"/>
      <c r="KWM10" s="24"/>
      <c r="KWN10" s="24"/>
      <c r="KWO10" s="24"/>
      <c r="KWP10" s="24"/>
      <c r="KWQ10" s="24"/>
      <c r="KWR10" s="24"/>
      <c r="KWS10" s="24"/>
      <c r="KWT10" s="24"/>
      <c r="KWU10" s="24"/>
      <c r="KWV10" s="24"/>
      <c r="KWW10" s="24"/>
      <c r="KWX10" s="24"/>
      <c r="KWY10" s="24"/>
      <c r="KWZ10" s="24"/>
      <c r="KXA10" s="24"/>
      <c r="KXB10" s="24"/>
      <c r="KXC10" s="24"/>
      <c r="KXD10" s="24"/>
      <c r="KXE10" s="24"/>
      <c r="KXF10" s="24"/>
      <c r="KXG10" s="24"/>
      <c r="KXH10" s="24"/>
      <c r="KXI10" s="24"/>
      <c r="KXJ10" s="24"/>
      <c r="KXK10" s="24"/>
      <c r="KXL10" s="24"/>
      <c r="KXM10" s="24"/>
      <c r="KXN10" s="24"/>
      <c r="KXO10" s="24"/>
      <c r="KXP10" s="24"/>
      <c r="KXQ10" s="24"/>
      <c r="KXR10" s="24"/>
      <c r="KXS10" s="24"/>
      <c r="KXT10" s="24"/>
      <c r="KXU10" s="24"/>
      <c r="KXV10" s="24"/>
      <c r="KXW10" s="24"/>
      <c r="KXX10" s="24"/>
      <c r="KXY10" s="24"/>
      <c r="KXZ10" s="24"/>
      <c r="KYA10" s="24"/>
      <c r="KYB10" s="24"/>
      <c r="KYC10" s="24"/>
      <c r="KYD10" s="24"/>
      <c r="KYE10" s="24"/>
      <c r="KYF10" s="24"/>
      <c r="KYG10" s="24"/>
      <c r="KYH10" s="24"/>
      <c r="KYI10" s="24"/>
      <c r="KYJ10" s="24"/>
      <c r="KYK10" s="24"/>
      <c r="KYL10" s="24"/>
      <c r="KYM10" s="24"/>
      <c r="KYN10" s="24"/>
      <c r="KYO10" s="24"/>
      <c r="KYP10" s="24"/>
      <c r="KYQ10" s="24"/>
      <c r="KYR10" s="24"/>
      <c r="KYS10" s="24"/>
      <c r="KYT10" s="24"/>
      <c r="KYU10" s="24"/>
      <c r="KYV10" s="24"/>
      <c r="KYW10" s="24"/>
      <c r="KYX10" s="24"/>
      <c r="KYY10" s="24"/>
      <c r="KYZ10" s="24"/>
      <c r="KZA10" s="24"/>
      <c r="KZB10" s="24"/>
      <c r="KZC10" s="24"/>
      <c r="KZD10" s="24"/>
      <c r="KZE10" s="24"/>
      <c r="KZF10" s="24"/>
      <c r="KZG10" s="24"/>
      <c r="KZH10" s="24"/>
      <c r="KZI10" s="24"/>
      <c r="KZJ10" s="24"/>
      <c r="KZK10" s="24"/>
      <c r="KZL10" s="24"/>
      <c r="KZM10" s="24"/>
      <c r="KZN10" s="24"/>
      <c r="KZO10" s="24"/>
      <c r="KZP10" s="24"/>
      <c r="KZQ10" s="24"/>
      <c r="KZR10" s="24"/>
      <c r="KZS10" s="24"/>
      <c r="KZT10" s="24"/>
      <c r="KZU10" s="24"/>
      <c r="KZV10" s="24"/>
      <c r="KZW10" s="24"/>
      <c r="KZX10" s="24"/>
      <c r="KZY10" s="24"/>
      <c r="KZZ10" s="24"/>
      <c r="LAA10" s="24"/>
      <c r="LAB10" s="24"/>
      <c r="LAC10" s="24"/>
      <c r="LAD10" s="24"/>
      <c r="LAE10" s="24"/>
      <c r="LAF10" s="24"/>
      <c r="LAG10" s="24"/>
      <c r="LAH10" s="24"/>
      <c r="LAI10" s="24"/>
      <c r="LAJ10" s="24"/>
      <c r="LAK10" s="24"/>
      <c r="LAL10" s="24"/>
      <c r="LAM10" s="24"/>
      <c r="LAN10" s="24"/>
      <c r="LAO10" s="24"/>
      <c r="LAP10" s="24"/>
      <c r="LAQ10" s="24"/>
      <c r="LAR10" s="24"/>
      <c r="LAS10" s="24"/>
      <c r="LAT10" s="24"/>
      <c r="LAU10" s="24"/>
      <c r="LAV10" s="24"/>
      <c r="LAW10" s="24"/>
      <c r="LAX10" s="24"/>
      <c r="LAY10" s="24"/>
      <c r="LAZ10" s="24"/>
      <c r="LBA10" s="24"/>
      <c r="LBB10" s="24"/>
      <c r="LBC10" s="24"/>
      <c r="LBD10" s="24"/>
      <c r="LBE10" s="24"/>
      <c r="LBF10" s="24"/>
      <c r="LBG10" s="24"/>
      <c r="LBH10" s="24"/>
      <c r="LBI10" s="24"/>
      <c r="LBJ10" s="24"/>
      <c r="LBK10" s="24"/>
      <c r="LBL10" s="24"/>
      <c r="LBM10" s="24"/>
      <c r="LBN10" s="24"/>
      <c r="LBO10" s="24"/>
      <c r="LBP10" s="24"/>
      <c r="LBQ10" s="24"/>
      <c r="LBR10" s="24"/>
      <c r="LBS10" s="24"/>
      <c r="LBT10" s="24"/>
      <c r="LBU10" s="24"/>
      <c r="LBV10" s="24"/>
      <c r="LBW10" s="24"/>
      <c r="LBX10" s="24"/>
      <c r="LBY10" s="24"/>
      <c r="LBZ10" s="24"/>
      <c r="LCA10" s="24"/>
      <c r="LCB10" s="24"/>
      <c r="LCC10" s="24"/>
      <c r="LCD10" s="24"/>
      <c r="LCE10" s="24"/>
      <c r="LCF10" s="24"/>
      <c r="LCG10" s="24"/>
      <c r="LCH10" s="24"/>
      <c r="LCI10" s="24"/>
      <c r="LCJ10" s="24"/>
      <c r="LCK10" s="24"/>
      <c r="LCL10" s="24"/>
      <c r="LCM10" s="24"/>
      <c r="LCN10" s="24"/>
      <c r="LCO10" s="24"/>
      <c r="LCP10" s="24"/>
      <c r="LCQ10" s="24"/>
      <c r="LCR10" s="24"/>
      <c r="LCS10" s="24"/>
      <c r="LCT10" s="24"/>
      <c r="LCU10" s="24"/>
      <c r="LCV10" s="24"/>
      <c r="LCW10" s="24"/>
      <c r="LCX10" s="24"/>
      <c r="LCY10" s="24"/>
      <c r="LCZ10" s="24"/>
      <c r="LDA10" s="24"/>
      <c r="LDB10" s="24"/>
      <c r="LDC10" s="24"/>
      <c r="LDD10" s="24"/>
      <c r="LDE10" s="24"/>
      <c r="LDF10" s="24"/>
      <c r="LDG10" s="24"/>
      <c r="LDH10" s="24"/>
      <c r="LDI10" s="24"/>
      <c r="LDJ10" s="24"/>
      <c r="LDK10" s="24"/>
      <c r="LDL10" s="24"/>
      <c r="LDM10" s="24"/>
      <c r="LDN10" s="24"/>
      <c r="LDO10" s="24"/>
      <c r="LDP10" s="24"/>
      <c r="LDQ10" s="24"/>
      <c r="LDR10" s="24"/>
      <c r="LDS10" s="24"/>
      <c r="LDT10" s="24"/>
      <c r="LDU10" s="24"/>
      <c r="LDV10" s="24"/>
      <c r="LDW10" s="24"/>
      <c r="LDX10" s="24"/>
      <c r="LDY10" s="24"/>
      <c r="LDZ10" s="24"/>
      <c r="LEA10" s="24"/>
      <c r="LEB10" s="24"/>
      <c r="LEC10" s="24"/>
      <c r="LED10" s="24"/>
      <c r="LEE10" s="24"/>
      <c r="LEF10" s="24"/>
      <c r="LEG10" s="24"/>
      <c r="LEH10" s="24"/>
      <c r="LEI10" s="24"/>
      <c r="LEJ10" s="24"/>
      <c r="LEK10" s="24"/>
      <c r="LEL10" s="24"/>
      <c r="LEM10" s="24"/>
      <c r="LEN10" s="24"/>
      <c r="LEO10" s="24"/>
      <c r="LEP10" s="24"/>
      <c r="LEQ10" s="24"/>
      <c r="LER10" s="24"/>
      <c r="LES10" s="24"/>
      <c r="LET10" s="24"/>
      <c r="LEU10" s="24"/>
      <c r="LEV10" s="24"/>
      <c r="LEW10" s="24"/>
      <c r="LEX10" s="24"/>
      <c r="LEY10" s="24"/>
      <c r="LEZ10" s="24"/>
      <c r="LFA10" s="24"/>
      <c r="LFB10" s="24"/>
      <c r="LFC10" s="24"/>
      <c r="LFD10" s="24"/>
      <c r="LFE10" s="24"/>
      <c r="LFF10" s="24"/>
      <c r="LFG10" s="24"/>
      <c r="LFH10" s="24"/>
      <c r="LFI10" s="24"/>
      <c r="LFJ10" s="24"/>
      <c r="LFK10" s="24"/>
      <c r="LFL10" s="24"/>
      <c r="LFM10" s="24"/>
      <c r="LFN10" s="24"/>
      <c r="LFO10" s="24"/>
      <c r="LFP10" s="24"/>
      <c r="LFQ10" s="24"/>
      <c r="LFR10" s="24"/>
      <c r="LFS10" s="24"/>
      <c r="LFT10" s="24"/>
      <c r="LFU10" s="24"/>
      <c r="LFV10" s="24"/>
      <c r="LFW10" s="24"/>
      <c r="LFX10" s="24"/>
      <c r="LFY10" s="24"/>
      <c r="LFZ10" s="24"/>
      <c r="LGA10" s="24"/>
      <c r="LGB10" s="24"/>
      <c r="LGC10" s="24"/>
      <c r="LGD10" s="24"/>
      <c r="LGE10" s="24"/>
      <c r="LGF10" s="24"/>
      <c r="LGG10" s="24"/>
      <c r="LGH10" s="24"/>
      <c r="LGI10" s="24"/>
      <c r="LGJ10" s="24"/>
      <c r="LGK10" s="24"/>
      <c r="LGL10" s="24"/>
      <c r="LGM10" s="24"/>
      <c r="LGN10" s="24"/>
      <c r="LGO10" s="24"/>
      <c r="LGP10" s="24"/>
      <c r="LGQ10" s="24"/>
      <c r="LGR10" s="24"/>
      <c r="LGS10" s="24"/>
      <c r="LGT10" s="24"/>
      <c r="LGU10" s="24"/>
      <c r="LGV10" s="24"/>
      <c r="LGW10" s="24"/>
      <c r="LGX10" s="24"/>
      <c r="LGY10" s="24"/>
      <c r="LGZ10" s="24"/>
      <c r="LHA10" s="24"/>
      <c r="LHB10" s="24"/>
      <c r="LHC10" s="24"/>
      <c r="LHD10" s="24"/>
      <c r="LHE10" s="24"/>
      <c r="LHF10" s="24"/>
      <c r="LHG10" s="24"/>
      <c r="LHH10" s="24"/>
      <c r="LHI10" s="24"/>
      <c r="LHJ10" s="24"/>
      <c r="LHK10" s="24"/>
      <c r="LHL10" s="24"/>
      <c r="LHM10" s="24"/>
      <c r="LHN10" s="24"/>
      <c r="LHO10" s="24"/>
      <c r="LHP10" s="24"/>
      <c r="LHQ10" s="24"/>
      <c r="LHR10" s="24"/>
      <c r="LHS10" s="24"/>
      <c r="LHT10" s="24"/>
      <c r="LHU10" s="24"/>
      <c r="LHV10" s="24"/>
      <c r="LHW10" s="24"/>
      <c r="LHX10" s="24"/>
      <c r="LHY10" s="24"/>
      <c r="LHZ10" s="24"/>
      <c r="LIA10" s="24"/>
      <c r="LIB10" s="24"/>
      <c r="LIC10" s="24"/>
      <c r="LID10" s="24"/>
      <c r="LIE10" s="24"/>
      <c r="LIF10" s="24"/>
      <c r="LIG10" s="24"/>
      <c r="LIH10" s="24"/>
      <c r="LII10" s="24"/>
      <c r="LIJ10" s="24"/>
      <c r="LIK10" s="24"/>
      <c r="LIL10" s="24"/>
      <c r="LIM10" s="24"/>
      <c r="LIN10" s="24"/>
      <c r="LIO10" s="24"/>
      <c r="LIP10" s="24"/>
      <c r="LIQ10" s="24"/>
      <c r="LIR10" s="24"/>
      <c r="LIS10" s="24"/>
      <c r="LIT10" s="24"/>
      <c r="LIU10" s="24"/>
      <c r="LIV10" s="24"/>
      <c r="LIW10" s="24"/>
      <c r="LIX10" s="24"/>
      <c r="LIY10" s="24"/>
      <c r="LIZ10" s="24"/>
      <c r="LJA10" s="24"/>
      <c r="LJB10" s="24"/>
      <c r="LJC10" s="24"/>
      <c r="LJD10" s="24"/>
      <c r="LJE10" s="24"/>
      <c r="LJF10" s="24"/>
      <c r="LJG10" s="24"/>
      <c r="LJH10" s="24"/>
      <c r="LJI10" s="24"/>
      <c r="LJJ10" s="24"/>
      <c r="LJK10" s="24"/>
      <c r="LJL10" s="24"/>
      <c r="LJM10" s="24"/>
      <c r="LJN10" s="24"/>
      <c r="LJO10" s="24"/>
      <c r="LJP10" s="24"/>
      <c r="LJQ10" s="24"/>
      <c r="LJR10" s="24"/>
      <c r="LJS10" s="24"/>
      <c r="LJT10" s="24"/>
      <c r="LJU10" s="24"/>
      <c r="LJV10" s="24"/>
      <c r="LJW10" s="24"/>
      <c r="LJX10" s="24"/>
      <c r="LJY10" s="24"/>
      <c r="LJZ10" s="24"/>
      <c r="LKA10" s="24"/>
      <c r="LKB10" s="24"/>
      <c r="LKC10" s="24"/>
      <c r="LKD10" s="24"/>
      <c r="LKE10" s="24"/>
      <c r="LKF10" s="24"/>
      <c r="LKG10" s="24"/>
      <c r="LKH10" s="24"/>
      <c r="LKI10" s="24"/>
      <c r="LKJ10" s="24"/>
      <c r="LKK10" s="24"/>
      <c r="LKL10" s="24"/>
      <c r="LKM10" s="24"/>
      <c r="LKN10" s="24"/>
      <c r="LKO10" s="24"/>
      <c r="LKP10" s="24"/>
      <c r="LKQ10" s="24"/>
      <c r="LKR10" s="24"/>
      <c r="LKS10" s="24"/>
      <c r="LKT10" s="24"/>
      <c r="LKU10" s="24"/>
      <c r="LKV10" s="24"/>
      <c r="LKW10" s="24"/>
      <c r="LKX10" s="24"/>
      <c r="LKY10" s="24"/>
      <c r="LKZ10" s="24"/>
      <c r="LLA10" s="24"/>
      <c r="LLB10" s="24"/>
      <c r="LLC10" s="24"/>
      <c r="LLD10" s="24"/>
      <c r="LLE10" s="24"/>
      <c r="LLF10" s="24"/>
      <c r="LLG10" s="24"/>
      <c r="LLH10" s="24"/>
      <c r="LLI10" s="24"/>
      <c r="LLJ10" s="24"/>
      <c r="LLK10" s="24"/>
      <c r="LLL10" s="24"/>
      <c r="LLM10" s="24"/>
      <c r="LLN10" s="24"/>
      <c r="LLO10" s="24"/>
      <c r="LLP10" s="24"/>
      <c r="LLQ10" s="24"/>
      <c r="LLR10" s="24"/>
      <c r="LLS10" s="24"/>
      <c r="LLT10" s="24"/>
      <c r="LLU10" s="24"/>
      <c r="LLV10" s="24"/>
      <c r="LLW10" s="24"/>
      <c r="LLX10" s="24"/>
      <c r="LLY10" s="24"/>
      <c r="LLZ10" s="24"/>
      <c r="LMA10" s="24"/>
      <c r="LMB10" s="24"/>
      <c r="LMC10" s="24"/>
      <c r="LMD10" s="24"/>
      <c r="LME10" s="24"/>
      <c r="LMF10" s="24"/>
      <c r="LMG10" s="24"/>
      <c r="LMH10" s="24"/>
      <c r="LMI10" s="24"/>
      <c r="LMJ10" s="24"/>
      <c r="LMK10" s="24"/>
      <c r="LML10" s="24"/>
      <c r="LMM10" s="24"/>
      <c r="LMN10" s="24"/>
      <c r="LMO10" s="24"/>
      <c r="LMP10" s="24"/>
      <c r="LMQ10" s="24"/>
      <c r="LMR10" s="24"/>
      <c r="LMS10" s="24"/>
      <c r="LMT10" s="24"/>
      <c r="LMU10" s="24"/>
      <c r="LMV10" s="24"/>
      <c r="LMW10" s="24"/>
      <c r="LMX10" s="24"/>
      <c r="LMY10" s="24"/>
      <c r="LMZ10" s="24"/>
      <c r="LNA10" s="24"/>
      <c r="LNB10" s="24"/>
      <c r="LNC10" s="24"/>
      <c r="LND10" s="24"/>
      <c r="LNE10" s="24"/>
      <c r="LNF10" s="24"/>
      <c r="LNG10" s="24"/>
      <c r="LNH10" s="24"/>
      <c r="LNI10" s="24"/>
      <c r="LNJ10" s="24"/>
      <c r="LNK10" s="24"/>
      <c r="LNL10" s="24"/>
      <c r="LNM10" s="24"/>
      <c r="LNN10" s="24"/>
      <c r="LNO10" s="24"/>
      <c r="LNP10" s="24"/>
      <c r="LNQ10" s="24"/>
      <c r="LNR10" s="24"/>
      <c r="LNS10" s="24"/>
      <c r="LNT10" s="24"/>
      <c r="LNU10" s="24"/>
      <c r="LNV10" s="24"/>
      <c r="LNW10" s="24"/>
      <c r="LNX10" s="24"/>
      <c r="LNY10" s="24"/>
      <c r="LNZ10" s="24"/>
      <c r="LOA10" s="24"/>
      <c r="LOB10" s="24"/>
      <c r="LOC10" s="24"/>
      <c r="LOD10" s="24"/>
      <c r="LOE10" s="24"/>
      <c r="LOF10" s="24"/>
      <c r="LOG10" s="24"/>
      <c r="LOH10" s="24"/>
      <c r="LOI10" s="24"/>
      <c r="LOJ10" s="24"/>
      <c r="LOK10" s="24"/>
      <c r="LOL10" s="24"/>
      <c r="LOM10" s="24"/>
      <c r="LON10" s="24"/>
      <c r="LOO10" s="24"/>
      <c r="LOP10" s="24"/>
      <c r="LOQ10" s="24"/>
      <c r="LOR10" s="24"/>
      <c r="LOS10" s="24"/>
      <c r="LOT10" s="24"/>
      <c r="LOU10" s="24"/>
      <c r="LOV10" s="24"/>
      <c r="LOW10" s="24"/>
      <c r="LOX10" s="24"/>
      <c r="LOY10" s="24"/>
      <c r="LOZ10" s="24"/>
      <c r="LPA10" s="24"/>
      <c r="LPB10" s="24"/>
      <c r="LPC10" s="24"/>
      <c r="LPD10" s="24"/>
      <c r="LPE10" s="24"/>
      <c r="LPF10" s="24"/>
      <c r="LPG10" s="24"/>
      <c r="LPH10" s="24"/>
      <c r="LPI10" s="24"/>
      <c r="LPJ10" s="24"/>
      <c r="LPK10" s="24"/>
      <c r="LPL10" s="24"/>
      <c r="LPM10" s="24"/>
      <c r="LPN10" s="24"/>
      <c r="LPO10" s="24"/>
      <c r="LPP10" s="24"/>
      <c r="LPQ10" s="24"/>
      <c r="LPR10" s="24"/>
      <c r="LPS10" s="24"/>
      <c r="LPT10" s="24"/>
      <c r="LPU10" s="24"/>
      <c r="LPV10" s="24"/>
      <c r="LPW10" s="24"/>
      <c r="LPX10" s="24"/>
      <c r="LPY10" s="24"/>
      <c r="LPZ10" s="24"/>
      <c r="LQA10" s="24"/>
      <c r="LQB10" s="24"/>
      <c r="LQC10" s="24"/>
      <c r="LQD10" s="24"/>
      <c r="LQE10" s="24"/>
      <c r="LQF10" s="24"/>
      <c r="LQG10" s="24"/>
      <c r="LQH10" s="24"/>
      <c r="LQI10" s="24"/>
      <c r="LQJ10" s="24"/>
      <c r="LQK10" s="24"/>
      <c r="LQL10" s="24"/>
      <c r="LQM10" s="24"/>
      <c r="LQN10" s="24"/>
      <c r="LQO10" s="24"/>
      <c r="LQP10" s="24"/>
      <c r="LQQ10" s="24"/>
      <c r="LQR10" s="24"/>
      <c r="LQS10" s="24"/>
      <c r="LQT10" s="24"/>
      <c r="LQU10" s="24"/>
      <c r="LQV10" s="24"/>
      <c r="LQW10" s="24"/>
      <c r="LQX10" s="24"/>
      <c r="LQY10" s="24"/>
      <c r="LQZ10" s="24"/>
      <c r="LRA10" s="24"/>
      <c r="LRB10" s="24"/>
      <c r="LRC10" s="24"/>
      <c r="LRD10" s="24"/>
      <c r="LRE10" s="24"/>
      <c r="LRF10" s="24"/>
      <c r="LRG10" s="24"/>
      <c r="LRH10" s="24"/>
      <c r="LRI10" s="24"/>
      <c r="LRJ10" s="24"/>
      <c r="LRK10" s="24"/>
      <c r="LRL10" s="24"/>
      <c r="LRM10" s="24"/>
      <c r="LRN10" s="24"/>
      <c r="LRO10" s="24"/>
      <c r="LRP10" s="24"/>
      <c r="LRQ10" s="24"/>
      <c r="LRR10" s="24"/>
      <c r="LRS10" s="24"/>
      <c r="LRT10" s="24"/>
      <c r="LRU10" s="24"/>
      <c r="LRV10" s="24"/>
      <c r="LRW10" s="24"/>
      <c r="LRX10" s="24"/>
      <c r="LRY10" s="24"/>
      <c r="LRZ10" s="24"/>
      <c r="LSA10" s="24"/>
      <c r="LSB10" s="24"/>
      <c r="LSC10" s="24"/>
      <c r="LSD10" s="24"/>
      <c r="LSE10" s="24"/>
      <c r="LSF10" s="24"/>
      <c r="LSG10" s="24"/>
      <c r="LSH10" s="24"/>
      <c r="LSI10" s="24"/>
      <c r="LSJ10" s="24"/>
      <c r="LSK10" s="24"/>
      <c r="LSL10" s="24"/>
      <c r="LSM10" s="24"/>
      <c r="LSN10" s="24"/>
      <c r="LSO10" s="24"/>
      <c r="LSP10" s="24"/>
      <c r="LSQ10" s="24"/>
      <c r="LSR10" s="24"/>
      <c r="LSS10" s="24"/>
      <c r="LST10" s="24"/>
      <c r="LSU10" s="24"/>
      <c r="LSV10" s="24"/>
      <c r="LSW10" s="24"/>
      <c r="LSX10" s="24"/>
      <c r="LSY10" s="24"/>
      <c r="LSZ10" s="24"/>
      <c r="LTA10" s="24"/>
      <c r="LTB10" s="24"/>
      <c r="LTC10" s="24"/>
      <c r="LTD10" s="24"/>
      <c r="LTE10" s="24"/>
      <c r="LTF10" s="24"/>
      <c r="LTG10" s="24"/>
      <c r="LTH10" s="24"/>
      <c r="LTI10" s="24"/>
      <c r="LTJ10" s="24"/>
      <c r="LTK10" s="24"/>
      <c r="LTL10" s="24"/>
      <c r="LTM10" s="24"/>
      <c r="LTN10" s="24"/>
      <c r="LTO10" s="24"/>
      <c r="LTP10" s="24"/>
      <c r="LTQ10" s="24"/>
      <c r="LTR10" s="24"/>
      <c r="LTS10" s="24"/>
      <c r="LTT10" s="24"/>
      <c r="LTU10" s="24"/>
      <c r="LTV10" s="24"/>
      <c r="LTW10" s="24"/>
      <c r="LTX10" s="24"/>
      <c r="LTY10" s="24"/>
      <c r="LTZ10" s="24"/>
      <c r="LUA10" s="24"/>
      <c r="LUB10" s="24"/>
      <c r="LUC10" s="24"/>
      <c r="LUD10" s="24"/>
      <c r="LUE10" s="24"/>
      <c r="LUF10" s="24"/>
      <c r="LUG10" s="24"/>
      <c r="LUH10" s="24"/>
      <c r="LUI10" s="24"/>
      <c r="LUJ10" s="24"/>
      <c r="LUK10" s="24"/>
      <c r="LUL10" s="24"/>
      <c r="LUM10" s="24"/>
      <c r="LUN10" s="24"/>
      <c r="LUO10" s="24"/>
      <c r="LUP10" s="24"/>
      <c r="LUQ10" s="24"/>
      <c r="LUR10" s="24"/>
      <c r="LUS10" s="24"/>
      <c r="LUT10" s="24"/>
      <c r="LUU10" s="24"/>
      <c r="LUV10" s="24"/>
      <c r="LUW10" s="24"/>
      <c r="LUX10" s="24"/>
      <c r="LUY10" s="24"/>
      <c r="LUZ10" s="24"/>
      <c r="LVA10" s="24"/>
      <c r="LVB10" s="24"/>
      <c r="LVC10" s="24"/>
      <c r="LVD10" s="24"/>
      <c r="LVE10" s="24"/>
      <c r="LVF10" s="24"/>
      <c r="LVG10" s="24"/>
      <c r="LVH10" s="24"/>
      <c r="LVI10" s="24"/>
      <c r="LVJ10" s="24"/>
      <c r="LVK10" s="24"/>
      <c r="LVL10" s="24"/>
      <c r="LVM10" s="24"/>
      <c r="LVN10" s="24"/>
      <c r="LVO10" s="24"/>
      <c r="LVP10" s="24"/>
      <c r="LVQ10" s="24"/>
      <c r="LVR10" s="24"/>
      <c r="LVS10" s="24"/>
      <c r="LVT10" s="24"/>
      <c r="LVU10" s="24"/>
      <c r="LVV10" s="24"/>
      <c r="LVW10" s="24"/>
      <c r="LVX10" s="24"/>
      <c r="LVY10" s="24"/>
      <c r="LVZ10" s="24"/>
      <c r="LWA10" s="24"/>
      <c r="LWB10" s="24"/>
      <c r="LWC10" s="24"/>
      <c r="LWD10" s="24"/>
      <c r="LWE10" s="24"/>
      <c r="LWF10" s="24"/>
      <c r="LWG10" s="24"/>
      <c r="LWH10" s="24"/>
      <c r="LWI10" s="24"/>
      <c r="LWJ10" s="24"/>
      <c r="LWK10" s="24"/>
      <c r="LWL10" s="24"/>
      <c r="LWM10" s="24"/>
      <c r="LWN10" s="24"/>
      <c r="LWO10" s="24"/>
      <c r="LWP10" s="24"/>
      <c r="LWQ10" s="24"/>
      <c r="LWR10" s="24"/>
      <c r="LWS10" s="24"/>
      <c r="LWT10" s="24"/>
      <c r="LWU10" s="24"/>
      <c r="LWV10" s="24"/>
      <c r="LWW10" s="24"/>
      <c r="LWX10" s="24"/>
      <c r="LWY10" s="24"/>
      <c r="LWZ10" s="24"/>
      <c r="LXA10" s="24"/>
      <c r="LXB10" s="24"/>
      <c r="LXC10" s="24"/>
      <c r="LXD10" s="24"/>
      <c r="LXE10" s="24"/>
      <c r="LXF10" s="24"/>
      <c r="LXG10" s="24"/>
      <c r="LXH10" s="24"/>
      <c r="LXI10" s="24"/>
      <c r="LXJ10" s="24"/>
      <c r="LXK10" s="24"/>
      <c r="LXL10" s="24"/>
      <c r="LXM10" s="24"/>
      <c r="LXN10" s="24"/>
      <c r="LXO10" s="24"/>
      <c r="LXP10" s="24"/>
      <c r="LXQ10" s="24"/>
      <c r="LXR10" s="24"/>
      <c r="LXS10" s="24"/>
      <c r="LXT10" s="24"/>
      <c r="LXU10" s="24"/>
      <c r="LXV10" s="24"/>
      <c r="LXW10" s="24"/>
      <c r="LXX10" s="24"/>
      <c r="LXY10" s="24"/>
      <c r="LXZ10" s="24"/>
      <c r="LYA10" s="24"/>
      <c r="LYB10" s="24"/>
      <c r="LYC10" s="24"/>
      <c r="LYD10" s="24"/>
      <c r="LYE10" s="24"/>
      <c r="LYF10" s="24"/>
      <c r="LYG10" s="24"/>
      <c r="LYH10" s="24"/>
      <c r="LYI10" s="24"/>
      <c r="LYJ10" s="24"/>
      <c r="LYK10" s="24"/>
      <c r="LYL10" s="24"/>
      <c r="LYM10" s="24"/>
      <c r="LYN10" s="24"/>
      <c r="LYO10" s="24"/>
      <c r="LYP10" s="24"/>
      <c r="LYQ10" s="24"/>
      <c r="LYR10" s="24"/>
      <c r="LYS10" s="24"/>
      <c r="LYT10" s="24"/>
      <c r="LYU10" s="24"/>
      <c r="LYV10" s="24"/>
      <c r="LYW10" s="24"/>
      <c r="LYX10" s="24"/>
      <c r="LYY10" s="24"/>
      <c r="LYZ10" s="24"/>
      <c r="LZA10" s="24"/>
      <c r="LZB10" s="24"/>
      <c r="LZC10" s="24"/>
      <c r="LZD10" s="24"/>
      <c r="LZE10" s="24"/>
      <c r="LZF10" s="24"/>
      <c r="LZG10" s="24"/>
      <c r="LZH10" s="24"/>
      <c r="LZI10" s="24"/>
      <c r="LZJ10" s="24"/>
      <c r="LZK10" s="24"/>
      <c r="LZL10" s="24"/>
      <c r="LZM10" s="24"/>
      <c r="LZN10" s="24"/>
      <c r="LZO10" s="24"/>
      <c r="LZP10" s="24"/>
      <c r="LZQ10" s="24"/>
      <c r="LZR10" s="24"/>
      <c r="LZS10" s="24"/>
      <c r="LZT10" s="24"/>
      <c r="LZU10" s="24"/>
      <c r="LZV10" s="24"/>
      <c r="LZW10" s="24"/>
      <c r="LZX10" s="24"/>
      <c r="LZY10" s="24"/>
      <c r="LZZ10" s="24"/>
      <c r="MAA10" s="24"/>
      <c r="MAB10" s="24"/>
      <c r="MAC10" s="24"/>
      <c r="MAD10" s="24"/>
      <c r="MAE10" s="24"/>
      <c r="MAF10" s="24"/>
      <c r="MAG10" s="24"/>
      <c r="MAH10" s="24"/>
      <c r="MAI10" s="24"/>
      <c r="MAJ10" s="24"/>
      <c r="MAK10" s="24"/>
      <c r="MAL10" s="24"/>
      <c r="MAM10" s="24"/>
      <c r="MAN10" s="24"/>
      <c r="MAO10" s="24"/>
      <c r="MAP10" s="24"/>
      <c r="MAQ10" s="24"/>
      <c r="MAR10" s="24"/>
      <c r="MAS10" s="24"/>
      <c r="MAT10" s="24"/>
      <c r="MAU10" s="24"/>
      <c r="MAV10" s="24"/>
      <c r="MAW10" s="24"/>
      <c r="MAX10" s="24"/>
      <c r="MAY10" s="24"/>
      <c r="MAZ10" s="24"/>
      <c r="MBA10" s="24"/>
      <c r="MBB10" s="24"/>
      <c r="MBC10" s="24"/>
      <c r="MBD10" s="24"/>
      <c r="MBE10" s="24"/>
      <c r="MBF10" s="24"/>
      <c r="MBG10" s="24"/>
      <c r="MBH10" s="24"/>
      <c r="MBI10" s="24"/>
      <c r="MBJ10" s="24"/>
      <c r="MBK10" s="24"/>
      <c r="MBL10" s="24"/>
      <c r="MBM10" s="24"/>
      <c r="MBN10" s="24"/>
      <c r="MBO10" s="24"/>
      <c r="MBP10" s="24"/>
      <c r="MBQ10" s="24"/>
      <c r="MBR10" s="24"/>
      <c r="MBS10" s="24"/>
      <c r="MBT10" s="24"/>
      <c r="MBU10" s="24"/>
      <c r="MBV10" s="24"/>
      <c r="MBW10" s="24"/>
      <c r="MBX10" s="24"/>
      <c r="MBY10" s="24"/>
      <c r="MBZ10" s="24"/>
      <c r="MCA10" s="24"/>
      <c r="MCB10" s="24"/>
      <c r="MCC10" s="24"/>
      <c r="MCD10" s="24"/>
      <c r="MCE10" s="24"/>
      <c r="MCF10" s="24"/>
      <c r="MCG10" s="24"/>
      <c r="MCH10" s="24"/>
      <c r="MCI10" s="24"/>
      <c r="MCJ10" s="24"/>
      <c r="MCK10" s="24"/>
      <c r="MCL10" s="24"/>
      <c r="MCM10" s="24"/>
      <c r="MCN10" s="24"/>
      <c r="MCO10" s="24"/>
      <c r="MCP10" s="24"/>
      <c r="MCQ10" s="24"/>
      <c r="MCR10" s="24"/>
      <c r="MCS10" s="24"/>
      <c r="MCT10" s="24"/>
      <c r="MCU10" s="24"/>
      <c r="MCV10" s="24"/>
      <c r="MCW10" s="24"/>
      <c r="MCX10" s="24"/>
      <c r="MCY10" s="24"/>
      <c r="MCZ10" s="24"/>
      <c r="MDA10" s="24"/>
      <c r="MDB10" s="24"/>
      <c r="MDC10" s="24"/>
      <c r="MDD10" s="24"/>
      <c r="MDE10" s="24"/>
      <c r="MDF10" s="24"/>
      <c r="MDG10" s="24"/>
      <c r="MDH10" s="24"/>
      <c r="MDI10" s="24"/>
      <c r="MDJ10" s="24"/>
      <c r="MDK10" s="24"/>
      <c r="MDL10" s="24"/>
      <c r="MDM10" s="24"/>
      <c r="MDN10" s="24"/>
      <c r="MDO10" s="24"/>
      <c r="MDP10" s="24"/>
      <c r="MDQ10" s="24"/>
      <c r="MDR10" s="24"/>
      <c r="MDS10" s="24"/>
      <c r="MDT10" s="24"/>
      <c r="MDU10" s="24"/>
      <c r="MDV10" s="24"/>
      <c r="MDW10" s="24"/>
      <c r="MDX10" s="24"/>
      <c r="MDY10" s="24"/>
      <c r="MDZ10" s="24"/>
      <c r="MEA10" s="24"/>
      <c r="MEB10" s="24"/>
      <c r="MEC10" s="24"/>
      <c r="MED10" s="24"/>
      <c r="MEE10" s="24"/>
      <c r="MEF10" s="24"/>
      <c r="MEG10" s="24"/>
      <c r="MEH10" s="24"/>
      <c r="MEI10" s="24"/>
      <c r="MEJ10" s="24"/>
      <c r="MEK10" s="24"/>
      <c r="MEL10" s="24"/>
      <c r="MEM10" s="24"/>
      <c r="MEN10" s="24"/>
      <c r="MEO10" s="24"/>
      <c r="MEP10" s="24"/>
      <c r="MEQ10" s="24"/>
      <c r="MER10" s="24"/>
      <c r="MES10" s="24"/>
      <c r="MET10" s="24"/>
      <c r="MEU10" s="24"/>
      <c r="MEV10" s="24"/>
      <c r="MEW10" s="24"/>
      <c r="MEX10" s="24"/>
      <c r="MEY10" s="24"/>
      <c r="MEZ10" s="24"/>
      <c r="MFA10" s="24"/>
      <c r="MFB10" s="24"/>
      <c r="MFC10" s="24"/>
      <c r="MFD10" s="24"/>
      <c r="MFE10" s="24"/>
      <c r="MFF10" s="24"/>
      <c r="MFG10" s="24"/>
      <c r="MFH10" s="24"/>
      <c r="MFI10" s="24"/>
      <c r="MFJ10" s="24"/>
      <c r="MFK10" s="24"/>
      <c r="MFL10" s="24"/>
      <c r="MFM10" s="24"/>
      <c r="MFN10" s="24"/>
      <c r="MFO10" s="24"/>
      <c r="MFP10" s="24"/>
      <c r="MFQ10" s="24"/>
      <c r="MFR10" s="24"/>
      <c r="MFS10" s="24"/>
      <c r="MFT10" s="24"/>
      <c r="MFU10" s="24"/>
      <c r="MFV10" s="24"/>
      <c r="MFW10" s="24"/>
      <c r="MFX10" s="24"/>
      <c r="MFY10" s="24"/>
      <c r="MFZ10" s="24"/>
      <c r="MGA10" s="24"/>
      <c r="MGB10" s="24"/>
      <c r="MGC10" s="24"/>
      <c r="MGD10" s="24"/>
      <c r="MGE10" s="24"/>
      <c r="MGF10" s="24"/>
      <c r="MGG10" s="24"/>
      <c r="MGH10" s="24"/>
      <c r="MGI10" s="24"/>
      <c r="MGJ10" s="24"/>
      <c r="MGK10" s="24"/>
      <c r="MGL10" s="24"/>
      <c r="MGM10" s="24"/>
      <c r="MGN10" s="24"/>
      <c r="MGO10" s="24"/>
      <c r="MGP10" s="24"/>
      <c r="MGQ10" s="24"/>
      <c r="MGR10" s="24"/>
      <c r="MGS10" s="24"/>
      <c r="MGT10" s="24"/>
      <c r="MGU10" s="24"/>
      <c r="MGV10" s="24"/>
      <c r="MGW10" s="24"/>
      <c r="MGX10" s="24"/>
      <c r="MGY10" s="24"/>
      <c r="MGZ10" s="24"/>
      <c r="MHA10" s="24"/>
      <c r="MHB10" s="24"/>
      <c r="MHC10" s="24"/>
      <c r="MHD10" s="24"/>
      <c r="MHE10" s="24"/>
      <c r="MHF10" s="24"/>
      <c r="MHG10" s="24"/>
      <c r="MHH10" s="24"/>
      <c r="MHI10" s="24"/>
      <c r="MHJ10" s="24"/>
      <c r="MHK10" s="24"/>
      <c r="MHL10" s="24"/>
      <c r="MHM10" s="24"/>
      <c r="MHN10" s="24"/>
      <c r="MHO10" s="24"/>
      <c r="MHP10" s="24"/>
      <c r="MHQ10" s="24"/>
      <c r="MHR10" s="24"/>
      <c r="MHS10" s="24"/>
      <c r="MHT10" s="24"/>
      <c r="MHU10" s="24"/>
      <c r="MHV10" s="24"/>
      <c r="MHW10" s="24"/>
      <c r="MHX10" s="24"/>
      <c r="MHY10" s="24"/>
      <c r="MHZ10" s="24"/>
      <c r="MIA10" s="24"/>
      <c r="MIB10" s="24"/>
      <c r="MIC10" s="24"/>
      <c r="MID10" s="24"/>
      <c r="MIE10" s="24"/>
      <c r="MIF10" s="24"/>
      <c r="MIG10" s="24"/>
      <c r="MIH10" s="24"/>
      <c r="MII10" s="24"/>
      <c r="MIJ10" s="24"/>
      <c r="MIK10" s="24"/>
      <c r="MIL10" s="24"/>
      <c r="MIM10" s="24"/>
      <c r="MIN10" s="24"/>
      <c r="MIO10" s="24"/>
      <c r="MIP10" s="24"/>
      <c r="MIQ10" s="24"/>
      <c r="MIR10" s="24"/>
      <c r="MIS10" s="24"/>
      <c r="MIT10" s="24"/>
      <c r="MIU10" s="24"/>
      <c r="MIV10" s="24"/>
      <c r="MIW10" s="24"/>
      <c r="MIX10" s="24"/>
      <c r="MIY10" s="24"/>
      <c r="MIZ10" s="24"/>
      <c r="MJA10" s="24"/>
      <c r="MJB10" s="24"/>
      <c r="MJC10" s="24"/>
      <c r="MJD10" s="24"/>
      <c r="MJE10" s="24"/>
      <c r="MJF10" s="24"/>
      <c r="MJG10" s="24"/>
      <c r="MJH10" s="24"/>
      <c r="MJI10" s="24"/>
      <c r="MJJ10" s="24"/>
      <c r="MJK10" s="24"/>
      <c r="MJL10" s="24"/>
      <c r="MJM10" s="24"/>
      <c r="MJN10" s="24"/>
      <c r="MJO10" s="24"/>
      <c r="MJP10" s="24"/>
      <c r="MJQ10" s="24"/>
      <c r="MJR10" s="24"/>
      <c r="MJS10" s="24"/>
      <c r="MJT10" s="24"/>
      <c r="MJU10" s="24"/>
      <c r="MJV10" s="24"/>
      <c r="MJW10" s="24"/>
      <c r="MJX10" s="24"/>
      <c r="MJY10" s="24"/>
      <c r="MJZ10" s="24"/>
      <c r="MKA10" s="24"/>
      <c r="MKB10" s="24"/>
      <c r="MKC10" s="24"/>
      <c r="MKD10" s="24"/>
      <c r="MKE10" s="24"/>
      <c r="MKF10" s="24"/>
      <c r="MKG10" s="24"/>
      <c r="MKH10" s="24"/>
      <c r="MKI10" s="24"/>
      <c r="MKJ10" s="24"/>
      <c r="MKK10" s="24"/>
      <c r="MKL10" s="24"/>
      <c r="MKM10" s="24"/>
      <c r="MKN10" s="24"/>
      <c r="MKO10" s="24"/>
      <c r="MKP10" s="24"/>
      <c r="MKQ10" s="24"/>
      <c r="MKR10" s="24"/>
      <c r="MKS10" s="24"/>
      <c r="MKT10" s="24"/>
      <c r="MKU10" s="24"/>
      <c r="MKV10" s="24"/>
      <c r="MKW10" s="24"/>
      <c r="MKX10" s="24"/>
      <c r="MKY10" s="24"/>
      <c r="MKZ10" s="24"/>
      <c r="MLA10" s="24"/>
      <c r="MLB10" s="24"/>
      <c r="MLC10" s="24"/>
      <c r="MLD10" s="24"/>
      <c r="MLE10" s="24"/>
      <c r="MLF10" s="24"/>
      <c r="MLG10" s="24"/>
      <c r="MLH10" s="24"/>
      <c r="MLI10" s="24"/>
      <c r="MLJ10" s="24"/>
      <c r="MLK10" s="24"/>
      <c r="MLL10" s="24"/>
      <c r="MLM10" s="24"/>
      <c r="MLN10" s="24"/>
      <c r="MLO10" s="24"/>
      <c r="MLP10" s="24"/>
      <c r="MLQ10" s="24"/>
      <c r="MLR10" s="24"/>
      <c r="MLS10" s="24"/>
      <c r="MLT10" s="24"/>
      <c r="MLU10" s="24"/>
      <c r="MLV10" s="24"/>
      <c r="MLW10" s="24"/>
      <c r="MLX10" s="24"/>
      <c r="MLY10" s="24"/>
      <c r="MLZ10" s="24"/>
      <c r="MMA10" s="24"/>
      <c r="MMB10" s="24"/>
      <c r="MMC10" s="24"/>
      <c r="MMD10" s="24"/>
      <c r="MME10" s="24"/>
      <c r="MMF10" s="24"/>
      <c r="MMG10" s="24"/>
      <c r="MMH10" s="24"/>
      <c r="MMI10" s="24"/>
      <c r="MMJ10" s="24"/>
      <c r="MMK10" s="24"/>
      <c r="MML10" s="24"/>
      <c r="MMM10" s="24"/>
      <c r="MMN10" s="24"/>
      <c r="MMO10" s="24"/>
      <c r="MMP10" s="24"/>
      <c r="MMQ10" s="24"/>
      <c r="MMR10" s="24"/>
      <c r="MMS10" s="24"/>
      <c r="MMT10" s="24"/>
      <c r="MMU10" s="24"/>
      <c r="MMV10" s="24"/>
      <c r="MMW10" s="24"/>
      <c r="MMX10" s="24"/>
      <c r="MMY10" s="24"/>
      <c r="MMZ10" s="24"/>
      <c r="MNA10" s="24"/>
      <c r="MNB10" s="24"/>
      <c r="MNC10" s="24"/>
      <c r="MND10" s="24"/>
      <c r="MNE10" s="24"/>
      <c r="MNF10" s="24"/>
      <c r="MNG10" s="24"/>
      <c r="MNH10" s="24"/>
      <c r="MNI10" s="24"/>
      <c r="MNJ10" s="24"/>
      <c r="MNK10" s="24"/>
      <c r="MNL10" s="24"/>
      <c r="MNM10" s="24"/>
      <c r="MNN10" s="24"/>
      <c r="MNO10" s="24"/>
      <c r="MNP10" s="24"/>
      <c r="MNQ10" s="24"/>
      <c r="MNR10" s="24"/>
      <c r="MNS10" s="24"/>
      <c r="MNT10" s="24"/>
      <c r="MNU10" s="24"/>
      <c r="MNV10" s="24"/>
      <c r="MNW10" s="24"/>
      <c r="MNX10" s="24"/>
      <c r="MNY10" s="24"/>
      <c r="MNZ10" s="24"/>
      <c r="MOA10" s="24"/>
      <c r="MOB10" s="24"/>
      <c r="MOC10" s="24"/>
      <c r="MOD10" s="24"/>
      <c r="MOE10" s="24"/>
      <c r="MOF10" s="24"/>
      <c r="MOG10" s="24"/>
      <c r="MOH10" s="24"/>
      <c r="MOI10" s="24"/>
      <c r="MOJ10" s="24"/>
      <c r="MOK10" s="24"/>
      <c r="MOL10" s="24"/>
      <c r="MOM10" s="24"/>
      <c r="MON10" s="24"/>
      <c r="MOO10" s="24"/>
      <c r="MOP10" s="24"/>
      <c r="MOQ10" s="24"/>
      <c r="MOR10" s="24"/>
      <c r="MOS10" s="24"/>
      <c r="MOT10" s="24"/>
      <c r="MOU10" s="24"/>
      <c r="MOV10" s="24"/>
      <c r="MOW10" s="24"/>
      <c r="MOX10" s="24"/>
      <c r="MOY10" s="24"/>
      <c r="MOZ10" s="24"/>
      <c r="MPA10" s="24"/>
      <c r="MPB10" s="24"/>
      <c r="MPC10" s="24"/>
      <c r="MPD10" s="24"/>
      <c r="MPE10" s="24"/>
      <c r="MPF10" s="24"/>
      <c r="MPG10" s="24"/>
      <c r="MPH10" s="24"/>
      <c r="MPI10" s="24"/>
      <c r="MPJ10" s="24"/>
      <c r="MPK10" s="24"/>
      <c r="MPL10" s="24"/>
      <c r="MPM10" s="24"/>
      <c r="MPN10" s="24"/>
      <c r="MPO10" s="24"/>
      <c r="MPP10" s="24"/>
      <c r="MPQ10" s="24"/>
      <c r="MPR10" s="24"/>
      <c r="MPS10" s="24"/>
      <c r="MPT10" s="24"/>
      <c r="MPU10" s="24"/>
      <c r="MPV10" s="24"/>
      <c r="MPW10" s="24"/>
      <c r="MPX10" s="24"/>
      <c r="MPY10" s="24"/>
      <c r="MPZ10" s="24"/>
      <c r="MQA10" s="24"/>
      <c r="MQB10" s="24"/>
      <c r="MQC10" s="24"/>
      <c r="MQD10" s="24"/>
      <c r="MQE10" s="24"/>
      <c r="MQF10" s="24"/>
      <c r="MQG10" s="24"/>
      <c r="MQH10" s="24"/>
      <c r="MQI10" s="24"/>
      <c r="MQJ10" s="24"/>
      <c r="MQK10" s="24"/>
      <c r="MQL10" s="24"/>
      <c r="MQM10" s="24"/>
      <c r="MQN10" s="24"/>
      <c r="MQO10" s="24"/>
      <c r="MQP10" s="24"/>
      <c r="MQQ10" s="24"/>
      <c r="MQR10" s="24"/>
      <c r="MQS10" s="24"/>
      <c r="MQT10" s="24"/>
      <c r="MQU10" s="24"/>
      <c r="MQV10" s="24"/>
      <c r="MQW10" s="24"/>
      <c r="MQX10" s="24"/>
      <c r="MQY10" s="24"/>
      <c r="MQZ10" s="24"/>
      <c r="MRA10" s="24"/>
      <c r="MRB10" s="24"/>
      <c r="MRC10" s="24"/>
      <c r="MRD10" s="24"/>
      <c r="MRE10" s="24"/>
      <c r="MRF10" s="24"/>
      <c r="MRG10" s="24"/>
      <c r="MRH10" s="24"/>
      <c r="MRI10" s="24"/>
      <c r="MRJ10" s="24"/>
      <c r="MRK10" s="24"/>
      <c r="MRL10" s="24"/>
      <c r="MRM10" s="24"/>
      <c r="MRN10" s="24"/>
      <c r="MRO10" s="24"/>
      <c r="MRP10" s="24"/>
      <c r="MRQ10" s="24"/>
      <c r="MRR10" s="24"/>
      <c r="MRS10" s="24"/>
      <c r="MRT10" s="24"/>
      <c r="MRU10" s="24"/>
      <c r="MRV10" s="24"/>
      <c r="MRW10" s="24"/>
      <c r="MRX10" s="24"/>
      <c r="MRY10" s="24"/>
      <c r="MRZ10" s="24"/>
      <c r="MSA10" s="24"/>
      <c r="MSB10" s="24"/>
      <c r="MSC10" s="24"/>
      <c r="MSD10" s="24"/>
      <c r="MSE10" s="24"/>
      <c r="MSF10" s="24"/>
      <c r="MSG10" s="24"/>
      <c r="MSH10" s="24"/>
      <c r="MSI10" s="24"/>
      <c r="MSJ10" s="24"/>
      <c r="MSK10" s="24"/>
      <c r="MSL10" s="24"/>
      <c r="MSM10" s="24"/>
      <c r="MSN10" s="24"/>
      <c r="MSO10" s="24"/>
      <c r="MSP10" s="24"/>
      <c r="MSQ10" s="24"/>
      <c r="MSR10" s="24"/>
      <c r="MSS10" s="24"/>
      <c r="MST10" s="24"/>
      <c r="MSU10" s="24"/>
      <c r="MSV10" s="24"/>
      <c r="MSW10" s="24"/>
      <c r="MSX10" s="24"/>
      <c r="MSY10" s="24"/>
      <c r="MSZ10" s="24"/>
      <c r="MTA10" s="24"/>
      <c r="MTB10" s="24"/>
      <c r="MTC10" s="24"/>
      <c r="MTD10" s="24"/>
      <c r="MTE10" s="24"/>
      <c r="MTF10" s="24"/>
      <c r="MTG10" s="24"/>
      <c r="MTH10" s="24"/>
      <c r="MTI10" s="24"/>
      <c r="MTJ10" s="24"/>
      <c r="MTK10" s="24"/>
      <c r="MTL10" s="24"/>
      <c r="MTM10" s="24"/>
      <c r="MTN10" s="24"/>
      <c r="MTO10" s="24"/>
      <c r="MTP10" s="24"/>
      <c r="MTQ10" s="24"/>
      <c r="MTR10" s="24"/>
      <c r="MTS10" s="24"/>
      <c r="MTT10" s="24"/>
      <c r="MTU10" s="24"/>
      <c r="MTV10" s="24"/>
      <c r="MTW10" s="24"/>
      <c r="MTX10" s="24"/>
      <c r="MTY10" s="24"/>
      <c r="MTZ10" s="24"/>
      <c r="MUA10" s="24"/>
      <c r="MUB10" s="24"/>
      <c r="MUC10" s="24"/>
      <c r="MUD10" s="24"/>
      <c r="MUE10" s="24"/>
      <c r="MUF10" s="24"/>
      <c r="MUG10" s="24"/>
      <c r="MUH10" s="24"/>
      <c r="MUI10" s="24"/>
      <c r="MUJ10" s="24"/>
      <c r="MUK10" s="24"/>
      <c r="MUL10" s="24"/>
      <c r="MUM10" s="24"/>
      <c r="MUN10" s="24"/>
      <c r="MUO10" s="24"/>
      <c r="MUP10" s="24"/>
      <c r="MUQ10" s="24"/>
      <c r="MUR10" s="24"/>
      <c r="MUS10" s="24"/>
      <c r="MUT10" s="24"/>
      <c r="MUU10" s="24"/>
      <c r="MUV10" s="24"/>
      <c r="MUW10" s="24"/>
      <c r="MUX10" s="24"/>
      <c r="MUY10" s="24"/>
      <c r="MUZ10" s="24"/>
      <c r="MVA10" s="24"/>
      <c r="MVB10" s="24"/>
      <c r="MVC10" s="24"/>
      <c r="MVD10" s="24"/>
      <c r="MVE10" s="24"/>
      <c r="MVF10" s="24"/>
      <c r="MVG10" s="24"/>
      <c r="MVH10" s="24"/>
      <c r="MVI10" s="24"/>
      <c r="MVJ10" s="24"/>
      <c r="MVK10" s="24"/>
      <c r="MVL10" s="24"/>
      <c r="MVM10" s="24"/>
      <c r="MVN10" s="24"/>
      <c r="MVO10" s="24"/>
      <c r="MVP10" s="24"/>
      <c r="MVQ10" s="24"/>
      <c r="MVR10" s="24"/>
      <c r="MVS10" s="24"/>
      <c r="MVT10" s="24"/>
      <c r="MVU10" s="24"/>
      <c r="MVV10" s="24"/>
      <c r="MVW10" s="24"/>
      <c r="MVX10" s="24"/>
      <c r="MVY10" s="24"/>
      <c r="MVZ10" s="24"/>
      <c r="MWA10" s="24"/>
      <c r="MWB10" s="24"/>
      <c r="MWC10" s="24"/>
      <c r="MWD10" s="24"/>
      <c r="MWE10" s="24"/>
      <c r="MWF10" s="24"/>
      <c r="MWG10" s="24"/>
      <c r="MWH10" s="24"/>
      <c r="MWI10" s="24"/>
      <c r="MWJ10" s="24"/>
      <c r="MWK10" s="24"/>
      <c r="MWL10" s="24"/>
      <c r="MWM10" s="24"/>
      <c r="MWN10" s="24"/>
      <c r="MWO10" s="24"/>
      <c r="MWP10" s="24"/>
      <c r="MWQ10" s="24"/>
      <c r="MWR10" s="24"/>
      <c r="MWS10" s="24"/>
      <c r="MWT10" s="24"/>
      <c r="MWU10" s="24"/>
      <c r="MWV10" s="24"/>
      <c r="MWW10" s="24"/>
      <c r="MWX10" s="24"/>
      <c r="MWY10" s="24"/>
      <c r="MWZ10" s="24"/>
      <c r="MXA10" s="24"/>
      <c r="MXB10" s="24"/>
      <c r="MXC10" s="24"/>
      <c r="MXD10" s="24"/>
      <c r="MXE10" s="24"/>
      <c r="MXF10" s="24"/>
      <c r="MXG10" s="24"/>
      <c r="MXH10" s="24"/>
      <c r="MXI10" s="24"/>
      <c r="MXJ10" s="24"/>
      <c r="MXK10" s="24"/>
      <c r="MXL10" s="24"/>
      <c r="MXM10" s="24"/>
      <c r="MXN10" s="24"/>
      <c r="MXO10" s="24"/>
      <c r="MXP10" s="24"/>
      <c r="MXQ10" s="24"/>
      <c r="MXR10" s="24"/>
      <c r="MXS10" s="24"/>
      <c r="MXT10" s="24"/>
      <c r="MXU10" s="24"/>
      <c r="MXV10" s="24"/>
      <c r="MXW10" s="24"/>
      <c r="MXX10" s="24"/>
      <c r="MXY10" s="24"/>
      <c r="MXZ10" s="24"/>
      <c r="MYA10" s="24"/>
      <c r="MYB10" s="24"/>
      <c r="MYC10" s="24"/>
      <c r="MYD10" s="24"/>
      <c r="MYE10" s="24"/>
      <c r="MYF10" s="24"/>
      <c r="MYG10" s="24"/>
      <c r="MYH10" s="24"/>
      <c r="MYI10" s="24"/>
      <c r="MYJ10" s="24"/>
      <c r="MYK10" s="24"/>
      <c r="MYL10" s="24"/>
      <c r="MYM10" s="24"/>
      <c r="MYN10" s="24"/>
      <c r="MYO10" s="24"/>
      <c r="MYP10" s="24"/>
      <c r="MYQ10" s="24"/>
      <c r="MYR10" s="24"/>
      <c r="MYS10" s="24"/>
      <c r="MYT10" s="24"/>
      <c r="MYU10" s="24"/>
      <c r="MYV10" s="24"/>
      <c r="MYW10" s="24"/>
      <c r="MYX10" s="24"/>
      <c r="MYY10" s="24"/>
      <c r="MYZ10" s="24"/>
      <c r="MZA10" s="24"/>
      <c r="MZB10" s="24"/>
      <c r="MZC10" s="24"/>
      <c r="MZD10" s="24"/>
      <c r="MZE10" s="24"/>
      <c r="MZF10" s="24"/>
      <c r="MZG10" s="24"/>
      <c r="MZH10" s="24"/>
      <c r="MZI10" s="24"/>
      <c r="MZJ10" s="24"/>
      <c r="MZK10" s="24"/>
      <c r="MZL10" s="24"/>
      <c r="MZM10" s="24"/>
      <c r="MZN10" s="24"/>
      <c r="MZO10" s="24"/>
      <c r="MZP10" s="24"/>
      <c r="MZQ10" s="24"/>
      <c r="MZR10" s="24"/>
      <c r="MZS10" s="24"/>
      <c r="MZT10" s="24"/>
      <c r="MZU10" s="24"/>
      <c r="MZV10" s="24"/>
      <c r="MZW10" s="24"/>
      <c r="MZX10" s="24"/>
      <c r="MZY10" s="24"/>
      <c r="MZZ10" s="24"/>
      <c r="NAA10" s="24"/>
      <c r="NAB10" s="24"/>
      <c r="NAC10" s="24"/>
      <c r="NAD10" s="24"/>
      <c r="NAE10" s="24"/>
      <c r="NAF10" s="24"/>
      <c r="NAG10" s="24"/>
      <c r="NAH10" s="24"/>
      <c r="NAI10" s="24"/>
      <c r="NAJ10" s="24"/>
      <c r="NAK10" s="24"/>
      <c r="NAL10" s="24"/>
      <c r="NAM10" s="24"/>
      <c r="NAN10" s="24"/>
      <c r="NAO10" s="24"/>
      <c r="NAP10" s="24"/>
      <c r="NAQ10" s="24"/>
      <c r="NAR10" s="24"/>
      <c r="NAS10" s="24"/>
      <c r="NAT10" s="24"/>
      <c r="NAU10" s="24"/>
      <c r="NAV10" s="24"/>
      <c r="NAW10" s="24"/>
      <c r="NAX10" s="24"/>
      <c r="NAY10" s="24"/>
      <c r="NAZ10" s="24"/>
      <c r="NBA10" s="24"/>
      <c r="NBB10" s="24"/>
      <c r="NBC10" s="24"/>
      <c r="NBD10" s="24"/>
      <c r="NBE10" s="24"/>
      <c r="NBF10" s="24"/>
      <c r="NBG10" s="24"/>
      <c r="NBH10" s="24"/>
      <c r="NBI10" s="24"/>
      <c r="NBJ10" s="24"/>
      <c r="NBK10" s="24"/>
      <c r="NBL10" s="24"/>
      <c r="NBM10" s="24"/>
      <c r="NBN10" s="24"/>
      <c r="NBO10" s="24"/>
      <c r="NBP10" s="24"/>
      <c r="NBQ10" s="24"/>
      <c r="NBR10" s="24"/>
      <c r="NBS10" s="24"/>
      <c r="NBT10" s="24"/>
      <c r="NBU10" s="24"/>
      <c r="NBV10" s="24"/>
      <c r="NBW10" s="24"/>
      <c r="NBX10" s="24"/>
      <c r="NBY10" s="24"/>
      <c r="NBZ10" s="24"/>
      <c r="NCA10" s="24"/>
      <c r="NCB10" s="24"/>
      <c r="NCC10" s="24"/>
      <c r="NCD10" s="24"/>
      <c r="NCE10" s="24"/>
      <c r="NCF10" s="24"/>
      <c r="NCG10" s="24"/>
      <c r="NCH10" s="24"/>
      <c r="NCI10" s="24"/>
      <c r="NCJ10" s="24"/>
      <c r="NCK10" s="24"/>
      <c r="NCL10" s="24"/>
      <c r="NCM10" s="24"/>
      <c r="NCN10" s="24"/>
      <c r="NCO10" s="24"/>
      <c r="NCP10" s="24"/>
      <c r="NCQ10" s="24"/>
      <c r="NCR10" s="24"/>
      <c r="NCS10" s="24"/>
      <c r="NCT10" s="24"/>
      <c r="NCU10" s="24"/>
      <c r="NCV10" s="24"/>
      <c r="NCW10" s="24"/>
      <c r="NCX10" s="24"/>
      <c r="NCY10" s="24"/>
      <c r="NCZ10" s="24"/>
      <c r="NDA10" s="24"/>
      <c r="NDB10" s="24"/>
      <c r="NDC10" s="24"/>
      <c r="NDD10" s="24"/>
      <c r="NDE10" s="24"/>
      <c r="NDF10" s="24"/>
      <c r="NDG10" s="24"/>
      <c r="NDH10" s="24"/>
      <c r="NDI10" s="24"/>
      <c r="NDJ10" s="24"/>
      <c r="NDK10" s="24"/>
      <c r="NDL10" s="24"/>
      <c r="NDM10" s="24"/>
      <c r="NDN10" s="24"/>
      <c r="NDO10" s="24"/>
      <c r="NDP10" s="24"/>
      <c r="NDQ10" s="24"/>
      <c r="NDR10" s="24"/>
      <c r="NDS10" s="24"/>
      <c r="NDT10" s="24"/>
      <c r="NDU10" s="24"/>
      <c r="NDV10" s="24"/>
      <c r="NDW10" s="24"/>
      <c r="NDX10" s="24"/>
      <c r="NDY10" s="24"/>
      <c r="NDZ10" s="24"/>
      <c r="NEA10" s="24"/>
      <c r="NEB10" s="24"/>
      <c r="NEC10" s="24"/>
      <c r="NED10" s="24"/>
      <c r="NEE10" s="24"/>
      <c r="NEF10" s="24"/>
      <c r="NEG10" s="24"/>
      <c r="NEH10" s="24"/>
      <c r="NEI10" s="24"/>
      <c r="NEJ10" s="24"/>
      <c r="NEK10" s="24"/>
      <c r="NEL10" s="24"/>
      <c r="NEM10" s="24"/>
      <c r="NEN10" s="24"/>
      <c r="NEO10" s="24"/>
      <c r="NEP10" s="24"/>
      <c r="NEQ10" s="24"/>
      <c r="NER10" s="24"/>
      <c r="NES10" s="24"/>
      <c r="NET10" s="24"/>
      <c r="NEU10" s="24"/>
      <c r="NEV10" s="24"/>
      <c r="NEW10" s="24"/>
      <c r="NEX10" s="24"/>
      <c r="NEY10" s="24"/>
      <c r="NEZ10" s="24"/>
      <c r="NFA10" s="24"/>
      <c r="NFB10" s="24"/>
      <c r="NFC10" s="24"/>
      <c r="NFD10" s="24"/>
      <c r="NFE10" s="24"/>
      <c r="NFF10" s="24"/>
      <c r="NFG10" s="24"/>
      <c r="NFH10" s="24"/>
      <c r="NFI10" s="24"/>
      <c r="NFJ10" s="24"/>
      <c r="NFK10" s="24"/>
      <c r="NFL10" s="24"/>
      <c r="NFM10" s="24"/>
      <c r="NFN10" s="24"/>
      <c r="NFO10" s="24"/>
      <c r="NFP10" s="24"/>
      <c r="NFQ10" s="24"/>
      <c r="NFR10" s="24"/>
      <c r="NFS10" s="24"/>
      <c r="NFT10" s="24"/>
      <c r="NFU10" s="24"/>
      <c r="NFV10" s="24"/>
      <c r="NFW10" s="24"/>
      <c r="NFX10" s="24"/>
      <c r="NFY10" s="24"/>
      <c r="NFZ10" s="24"/>
      <c r="NGA10" s="24"/>
      <c r="NGB10" s="24"/>
      <c r="NGC10" s="24"/>
      <c r="NGD10" s="24"/>
      <c r="NGE10" s="24"/>
      <c r="NGF10" s="24"/>
      <c r="NGG10" s="24"/>
      <c r="NGH10" s="24"/>
      <c r="NGI10" s="24"/>
      <c r="NGJ10" s="24"/>
      <c r="NGK10" s="24"/>
      <c r="NGL10" s="24"/>
      <c r="NGM10" s="24"/>
      <c r="NGN10" s="24"/>
      <c r="NGO10" s="24"/>
      <c r="NGP10" s="24"/>
      <c r="NGQ10" s="24"/>
      <c r="NGR10" s="24"/>
      <c r="NGS10" s="24"/>
      <c r="NGT10" s="24"/>
      <c r="NGU10" s="24"/>
      <c r="NGV10" s="24"/>
      <c r="NGW10" s="24"/>
      <c r="NGX10" s="24"/>
      <c r="NGY10" s="24"/>
      <c r="NGZ10" s="24"/>
      <c r="NHA10" s="24"/>
      <c r="NHB10" s="24"/>
      <c r="NHC10" s="24"/>
      <c r="NHD10" s="24"/>
      <c r="NHE10" s="24"/>
      <c r="NHF10" s="24"/>
      <c r="NHG10" s="24"/>
      <c r="NHH10" s="24"/>
      <c r="NHI10" s="24"/>
      <c r="NHJ10" s="24"/>
      <c r="NHK10" s="24"/>
      <c r="NHL10" s="24"/>
      <c r="NHM10" s="24"/>
      <c r="NHN10" s="24"/>
      <c r="NHO10" s="24"/>
      <c r="NHP10" s="24"/>
      <c r="NHQ10" s="24"/>
      <c r="NHR10" s="24"/>
      <c r="NHS10" s="24"/>
      <c r="NHT10" s="24"/>
      <c r="NHU10" s="24"/>
      <c r="NHV10" s="24"/>
      <c r="NHW10" s="24"/>
      <c r="NHX10" s="24"/>
      <c r="NHY10" s="24"/>
      <c r="NHZ10" s="24"/>
      <c r="NIA10" s="24"/>
      <c r="NIB10" s="24"/>
      <c r="NIC10" s="24"/>
      <c r="NID10" s="24"/>
      <c r="NIE10" s="24"/>
      <c r="NIF10" s="24"/>
      <c r="NIG10" s="24"/>
      <c r="NIH10" s="24"/>
      <c r="NII10" s="24"/>
      <c r="NIJ10" s="24"/>
      <c r="NIK10" s="24"/>
      <c r="NIL10" s="24"/>
      <c r="NIM10" s="24"/>
      <c r="NIN10" s="24"/>
      <c r="NIO10" s="24"/>
      <c r="NIP10" s="24"/>
      <c r="NIQ10" s="24"/>
      <c r="NIR10" s="24"/>
      <c r="NIS10" s="24"/>
      <c r="NIT10" s="24"/>
      <c r="NIU10" s="24"/>
      <c r="NIV10" s="24"/>
      <c r="NIW10" s="24"/>
      <c r="NIX10" s="24"/>
      <c r="NIY10" s="24"/>
      <c r="NIZ10" s="24"/>
      <c r="NJA10" s="24"/>
      <c r="NJB10" s="24"/>
      <c r="NJC10" s="24"/>
      <c r="NJD10" s="24"/>
      <c r="NJE10" s="24"/>
      <c r="NJF10" s="24"/>
      <c r="NJG10" s="24"/>
      <c r="NJH10" s="24"/>
      <c r="NJI10" s="24"/>
      <c r="NJJ10" s="24"/>
      <c r="NJK10" s="24"/>
      <c r="NJL10" s="24"/>
      <c r="NJM10" s="24"/>
      <c r="NJN10" s="24"/>
      <c r="NJO10" s="24"/>
      <c r="NJP10" s="24"/>
      <c r="NJQ10" s="24"/>
      <c r="NJR10" s="24"/>
      <c r="NJS10" s="24"/>
      <c r="NJT10" s="24"/>
      <c r="NJU10" s="24"/>
      <c r="NJV10" s="24"/>
      <c r="NJW10" s="24"/>
      <c r="NJX10" s="24"/>
      <c r="NJY10" s="24"/>
      <c r="NJZ10" s="24"/>
      <c r="NKA10" s="24"/>
      <c r="NKB10" s="24"/>
      <c r="NKC10" s="24"/>
      <c r="NKD10" s="24"/>
      <c r="NKE10" s="24"/>
      <c r="NKF10" s="24"/>
      <c r="NKG10" s="24"/>
      <c r="NKH10" s="24"/>
      <c r="NKI10" s="24"/>
      <c r="NKJ10" s="24"/>
      <c r="NKK10" s="24"/>
      <c r="NKL10" s="24"/>
      <c r="NKM10" s="24"/>
      <c r="NKN10" s="24"/>
      <c r="NKO10" s="24"/>
      <c r="NKP10" s="24"/>
      <c r="NKQ10" s="24"/>
      <c r="NKR10" s="24"/>
      <c r="NKS10" s="24"/>
      <c r="NKT10" s="24"/>
      <c r="NKU10" s="24"/>
      <c r="NKV10" s="24"/>
      <c r="NKW10" s="24"/>
      <c r="NKX10" s="24"/>
      <c r="NKY10" s="24"/>
      <c r="NKZ10" s="24"/>
      <c r="NLA10" s="24"/>
      <c r="NLB10" s="24"/>
      <c r="NLC10" s="24"/>
      <c r="NLD10" s="24"/>
      <c r="NLE10" s="24"/>
      <c r="NLF10" s="24"/>
      <c r="NLG10" s="24"/>
      <c r="NLH10" s="24"/>
      <c r="NLI10" s="24"/>
      <c r="NLJ10" s="24"/>
      <c r="NLK10" s="24"/>
      <c r="NLL10" s="24"/>
      <c r="NLM10" s="24"/>
      <c r="NLN10" s="24"/>
      <c r="NLO10" s="24"/>
      <c r="NLP10" s="24"/>
      <c r="NLQ10" s="24"/>
      <c r="NLR10" s="24"/>
      <c r="NLS10" s="24"/>
      <c r="NLT10" s="24"/>
      <c r="NLU10" s="24"/>
      <c r="NLV10" s="24"/>
      <c r="NLW10" s="24"/>
      <c r="NLX10" s="24"/>
      <c r="NLY10" s="24"/>
      <c r="NLZ10" s="24"/>
      <c r="NMA10" s="24"/>
      <c r="NMB10" s="24"/>
      <c r="NMC10" s="24"/>
      <c r="NMD10" s="24"/>
      <c r="NME10" s="24"/>
      <c r="NMF10" s="24"/>
      <c r="NMG10" s="24"/>
      <c r="NMH10" s="24"/>
      <c r="NMI10" s="24"/>
      <c r="NMJ10" s="24"/>
      <c r="NMK10" s="24"/>
      <c r="NML10" s="24"/>
      <c r="NMM10" s="24"/>
      <c r="NMN10" s="24"/>
      <c r="NMO10" s="24"/>
      <c r="NMP10" s="24"/>
      <c r="NMQ10" s="24"/>
      <c r="NMR10" s="24"/>
      <c r="NMS10" s="24"/>
      <c r="NMT10" s="24"/>
      <c r="NMU10" s="24"/>
      <c r="NMV10" s="24"/>
      <c r="NMW10" s="24"/>
      <c r="NMX10" s="24"/>
      <c r="NMY10" s="24"/>
      <c r="NMZ10" s="24"/>
      <c r="NNA10" s="24"/>
      <c r="NNB10" s="24"/>
      <c r="NNC10" s="24"/>
      <c r="NND10" s="24"/>
      <c r="NNE10" s="24"/>
      <c r="NNF10" s="24"/>
      <c r="NNG10" s="24"/>
      <c r="NNH10" s="24"/>
      <c r="NNI10" s="24"/>
      <c r="NNJ10" s="24"/>
      <c r="NNK10" s="24"/>
      <c r="NNL10" s="24"/>
      <c r="NNM10" s="24"/>
      <c r="NNN10" s="24"/>
      <c r="NNO10" s="24"/>
      <c r="NNP10" s="24"/>
      <c r="NNQ10" s="24"/>
      <c r="NNR10" s="24"/>
      <c r="NNS10" s="24"/>
      <c r="NNT10" s="24"/>
      <c r="NNU10" s="24"/>
      <c r="NNV10" s="24"/>
      <c r="NNW10" s="24"/>
      <c r="NNX10" s="24"/>
      <c r="NNY10" s="24"/>
      <c r="NNZ10" s="24"/>
      <c r="NOA10" s="24"/>
      <c r="NOB10" s="24"/>
      <c r="NOC10" s="24"/>
      <c r="NOD10" s="24"/>
      <c r="NOE10" s="24"/>
      <c r="NOF10" s="24"/>
      <c r="NOG10" s="24"/>
      <c r="NOH10" s="24"/>
      <c r="NOI10" s="24"/>
      <c r="NOJ10" s="24"/>
      <c r="NOK10" s="24"/>
      <c r="NOL10" s="24"/>
      <c r="NOM10" s="24"/>
      <c r="NON10" s="24"/>
      <c r="NOO10" s="24"/>
      <c r="NOP10" s="24"/>
      <c r="NOQ10" s="24"/>
      <c r="NOR10" s="24"/>
      <c r="NOS10" s="24"/>
      <c r="NOT10" s="24"/>
      <c r="NOU10" s="24"/>
      <c r="NOV10" s="24"/>
      <c r="NOW10" s="24"/>
      <c r="NOX10" s="24"/>
      <c r="NOY10" s="24"/>
      <c r="NOZ10" s="24"/>
      <c r="NPA10" s="24"/>
      <c r="NPB10" s="24"/>
      <c r="NPC10" s="24"/>
      <c r="NPD10" s="24"/>
      <c r="NPE10" s="24"/>
      <c r="NPF10" s="24"/>
      <c r="NPG10" s="24"/>
      <c r="NPH10" s="24"/>
      <c r="NPI10" s="24"/>
      <c r="NPJ10" s="24"/>
      <c r="NPK10" s="24"/>
      <c r="NPL10" s="24"/>
      <c r="NPM10" s="24"/>
      <c r="NPN10" s="24"/>
      <c r="NPO10" s="24"/>
      <c r="NPP10" s="24"/>
      <c r="NPQ10" s="24"/>
      <c r="NPR10" s="24"/>
      <c r="NPS10" s="24"/>
      <c r="NPT10" s="24"/>
      <c r="NPU10" s="24"/>
      <c r="NPV10" s="24"/>
      <c r="NPW10" s="24"/>
      <c r="NPX10" s="24"/>
      <c r="NPY10" s="24"/>
      <c r="NPZ10" s="24"/>
      <c r="NQA10" s="24"/>
      <c r="NQB10" s="24"/>
      <c r="NQC10" s="24"/>
      <c r="NQD10" s="24"/>
      <c r="NQE10" s="24"/>
      <c r="NQF10" s="24"/>
      <c r="NQG10" s="24"/>
      <c r="NQH10" s="24"/>
      <c r="NQI10" s="24"/>
      <c r="NQJ10" s="24"/>
      <c r="NQK10" s="24"/>
      <c r="NQL10" s="24"/>
      <c r="NQM10" s="24"/>
      <c r="NQN10" s="24"/>
      <c r="NQO10" s="24"/>
      <c r="NQP10" s="24"/>
      <c r="NQQ10" s="24"/>
      <c r="NQR10" s="24"/>
      <c r="NQS10" s="24"/>
      <c r="NQT10" s="24"/>
      <c r="NQU10" s="24"/>
      <c r="NQV10" s="24"/>
      <c r="NQW10" s="24"/>
      <c r="NQX10" s="24"/>
      <c r="NQY10" s="24"/>
      <c r="NQZ10" s="24"/>
      <c r="NRA10" s="24"/>
      <c r="NRB10" s="24"/>
      <c r="NRC10" s="24"/>
      <c r="NRD10" s="24"/>
      <c r="NRE10" s="24"/>
      <c r="NRF10" s="24"/>
      <c r="NRG10" s="24"/>
      <c r="NRH10" s="24"/>
      <c r="NRI10" s="24"/>
      <c r="NRJ10" s="24"/>
      <c r="NRK10" s="24"/>
      <c r="NRL10" s="24"/>
      <c r="NRM10" s="24"/>
      <c r="NRN10" s="24"/>
      <c r="NRO10" s="24"/>
      <c r="NRP10" s="24"/>
      <c r="NRQ10" s="24"/>
      <c r="NRR10" s="24"/>
      <c r="NRS10" s="24"/>
      <c r="NRT10" s="24"/>
      <c r="NRU10" s="24"/>
      <c r="NRV10" s="24"/>
      <c r="NRW10" s="24"/>
      <c r="NRX10" s="24"/>
      <c r="NRY10" s="24"/>
      <c r="NRZ10" s="24"/>
      <c r="NSA10" s="24"/>
      <c r="NSB10" s="24"/>
      <c r="NSC10" s="24"/>
      <c r="NSD10" s="24"/>
      <c r="NSE10" s="24"/>
      <c r="NSF10" s="24"/>
      <c r="NSG10" s="24"/>
      <c r="NSH10" s="24"/>
      <c r="NSI10" s="24"/>
      <c r="NSJ10" s="24"/>
      <c r="NSK10" s="24"/>
      <c r="NSL10" s="24"/>
      <c r="NSM10" s="24"/>
      <c r="NSN10" s="24"/>
      <c r="NSO10" s="24"/>
      <c r="NSP10" s="24"/>
      <c r="NSQ10" s="24"/>
      <c r="NSR10" s="24"/>
      <c r="NSS10" s="24"/>
      <c r="NST10" s="24"/>
      <c r="NSU10" s="24"/>
      <c r="NSV10" s="24"/>
      <c r="NSW10" s="24"/>
      <c r="NSX10" s="24"/>
      <c r="NSY10" s="24"/>
      <c r="NSZ10" s="24"/>
      <c r="NTA10" s="24"/>
      <c r="NTB10" s="24"/>
      <c r="NTC10" s="24"/>
      <c r="NTD10" s="24"/>
      <c r="NTE10" s="24"/>
      <c r="NTF10" s="24"/>
      <c r="NTG10" s="24"/>
      <c r="NTH10" s="24"/>
      <c r="NTI10" s="24"/>
      <c r="NTJ10" s="24"/>
      <c r="NTK10" s="24"/>
      <c r="NTL10" s="24"/>
      <c r="NTM10" s="24"/>
      <c r="NTN10" s="24"/>
      <c r="NTO10" s="24"/>
      <c r="NTP10" s="24"/>
      <c r="NTQ10" s="24"/>
      <c r="NTR10" s="24"/>
      <c r="NTS10" s="24"/>
      <c r="NTT10" s="24"/>
      <c r="NTU10" s="24"/>
      <c r="NTV10" s="24"/>
      <c r="NTW10" s="24"/>
      <c r="NTX10" s="24"/>
      <c r="NTY10" s="24"/>
      <c r="NTZ10" s="24"/>
      <c r="NUA10" s="24"/>
      <c r="NUB10" s="24"/>
      <c r="NUC10" s="24"/>
      <c r="NUD10" s="24"/>
      <c r="NUE10" s="24"/>
      <c r="NUF10" s="24"/>
      <c r="NUG10" s="24"/>
      <c r="NUH10" s="24"/>
      <c r="NUI10" s="24"/>
      <c r="NUJ10" s="24"/>
      <c r="NUK10" s="24"/>
      <c r="NUL10" s="24"/>
      <c r="NUM10" s="24"/>
      <c r="NUN10" s="24"/>
      <c r="NUO10" s="24"/>
      <c r="NUP10" s="24"/>
      <c r="NUQ10" s="24"/>
      <c r="NUR10" s="24"/>
      <c r="NUS10" s="24"/>
      <c r="NUT10" s="24"/>
      <c r="NUU10" s="24"/>
      <c r="NUV10" s="24"/>
      <c r="NUW10" s="24"/>
      <c r="NUX10" s="24"/>
      <c r="NUY10" s="24"/>
      <c r="NUZ10" s="24"/>
      <c r="NVA10" s="24"/>
      <c r="NVB10" s="24"/>
      <c r="NVC10" s="24"/>
      <c r="NVD10" s="24"/>
      <c r="NVE10" s="24"/>
      <c r="NVF10" s="24"/>
      <c r="NVG10" s="24"/>
      <c r="NVH10" s="24"/>
      <c r="NVI10" s="24"/>
      <c r="NVJ10" s="24"/>
      <c r="NVK10" s="24"/>
      <c r="NVL10" s="24"/>
      <c r="NVM10" s="24"/>
      <c r="NVN10" s="24"/>
      <c r="NVO10" s="24"/>
      <c r="NVP10" s="24"/>
      <c r="NVQ10" s="24"/>
      <c r="NVR10" s="24"/>
      <c r="NVS10" s="24"/>
      <c r="NVT10" s="24"/>
      <c r="NVU10" s="24"/>
      <c r="NVV10" s="24"/>
      <c r="NVW10" s="24"/>
      <c r="NVX10" s="24"/>
      <c r="NVY10" s="24"/>
      <c r="NVZ10" s="24"/>
      <c r="NWA10" s="24"/>
      <c r="NWB10" s="24"/>
      <c r="NWC10" s="24"/>
      <c r="NWD10" s="24"/>
      <c r="NWE10" s="24"/>
      <c r="NWF10" s="24"/>
      <c r="NWG10" s="24"/>
      <c r="NWH10" s="24"/>
      <c r="NWI10" s="24"/>
      <c r="NWJ10" s="24"/>
      <c r="NWK10" s="24"/>
      <c r="NWL10" s="24"/>
      <c r="NWM10" s="24"/>
      <c r="NWN10" s="24"/>
      <c r="NWO10" s="24"/>
      <c r="NWP10" s="24"/>
      <c r="NWQ10" s="24"/>
      <c r="NWR10" s="24"/>
      <c r="NWS10" s="24"/>
      <c r="NWT10" s="24"/>
      <c r="NWU10" s="24"/>
      <c r="NWV10" s="24"/>
      <c r="NWW10" s="24"/>
      <c r="NWX10" s="24"/>
      <c r="NWY10" s="24"/>
      <c r="NWZ10" s="24"/>
      <c r="NXA10" s="24"/>
      <c r="NXB10" s="24"/>
      <c r="NXC10" s="24"/>
      <c r="NXD10" s="24"/>
      <c r="NXE10" s="24"/>
      <c r="NXF10" s="24"/>
      <c r="NXG10" s="24"/>
      <c r="NXH10" s="24"/>
      <c r="NXI10" s="24"/>
      <c r="NXJ10" s="24"/>
      <c r="NXK10" s="24"/>
      <c r="NXL10" s="24"/>
      <c r="NXM10" s="24"/>
      <c r="NXN10" s="24"/>
      <c r="NXO10" s="24"/>
      <c r="NXP10" s="24"/>
      <c r="NXQ10" s="24"/>
      <c r="NXR10" s="24"/>
      <c r="NXS10" s="24"/>
      <c r="NXT10" s="24"/>
      <c r="NXU10" s="24"/>
      <c r="NXV10" s="24"/>
      <c r="NXW10" s="24"/>
      <c r="NXX10" s="24"/>
      <c r="NXY10" s="24"/>
      <c r="NXZ10" s="24"/>
      <c r="NYA10" s="24"/>
      <c r="NYB10" s="24"/>
      <c r="NYC10" s="24"/>
      <c r="NYD10" s="24"/>
      <c r="NYE10" s="24"/>
      <c r="NYF10" s="24"/>
      <c r="NYG10" s="24"/>
      <c r="NYH10" s="24"/>
      <c r="NYI10" s="24"/>
      <c r="NYJ10" s="24"/>
      <c r="NYK10" s="24"/>
      <c r="NYL10" s="24"/>
      <c r="NYM10" s="24"/>
      <c r="NYN10" s="24"/>
      <c r="NYO10" s="24"/>
      <c r="NYP10" s="24"/>
      <c r="NYQ10" s="24"/>
      <c r="NYR10" s="24"/>
      <c r="NYS10" s="24"/>
      <c r="NYT10" s="24"/>
      <c r="NYU10" s="24"/>
      <c r="NYV10" s="24"/>
      <c r="NYW10" s="24"/>
      <c r="NYX10" s="24"/>
      <c r="NYY10" s="24"/>
      <c r="NYZ10" s="24"/>
      <c r="NZA10" s="24"/>
      <c r="NZB10" s="24"/>
      <c r="NZC10" s="24"/>
      <c r="NZD10" s="24"/>
      <c r="NZE10" s="24"/>
      <c r="NZF10" s="24"/>
      <c r="NZG10" s="24"/>
      <c r="NZH10" s="24"/>
      <c r="NZI10" s="24"/>
      <c r="NZJ10" s="24"/>
      <c r="NZK10" s="24"/>
      <c r="NZL10" s="24"/>
      <c r="NZM10" s="24"/>
      <c r="NZN10" s="24"/>
      <c r="NZO10" s="24"/>
      <c r="NZP10" s="24"/>
      <c r="NZQ10" s="24"/>
      <c r="NZR10" s="24"/>
      <c r="NZS10" s="24"/>
      <c r="NZT10" s="24"/>
      <c r="NZU10" s="24"/>
      <c r="NZV10" s="24"/>
      <c r="NZW10" s="24"/>
      <c r="NZX10" s="24"/>
      <c r="NZY10" s="24"/>
      <c r="NZZ10" s="24"/>
      <c r="OAA10" s="24"/>
      <c r="OAB10" s="24"/>
      <c r="OAC10" s="24"/>
      <c r="OAD10" s="24"/>
      <c r="OAE10" s="24"/>
      <c r="OAF10" s="24"/>
      <c r="OAG10" s="24"/>
      <c r="OAH10" s="24"/>
      <c r="OAI10" s="24"/>
      <c r="OAJ10" s="24"/>
      <c r="OAK10" s="24"/>
      <c r="OAL10" s="24"/>
      <c r="OAM10" s="24"/>
      <c r="OAN10" s="24"/>
      <c r="OAO10" s="24"/>
      <c r="OAP10" s="24"/>
      <c r="OAQ10" s="24"/>
      <c r="OAR10" s="24"/>
      <c r="OAS10" s="24"/>
      <c r="OAT10" s="24"/>
      <c r="OAU10" s="24"/>
      <c r="OAV10" s="24"/>
      <c r="OAW10" s="24"/>
      <c r="OAX10" s="24"/>
      <c r="OAY10" s="24"/>
      <c r="OAZ10" s="24"/>
      <c r="OBA10" s="24"/>
      <c r="OBB10" s="24"/>
      <c r="OBC10" s="24"/>
      <c r="OBD10" s="24"/>
      <c r="OBE10" s="24"/>
      <c r="OBF10" s="24"/>
      <c r="OBG10" s="24"/>
      <c r="OBH10" s="24"/>
      <c r="OBI10" s="24"/>
      <c r="OBJ10" s="24"/>
      <c r="OBK10" s="24"/>
      <c r="OBL10" s="24"/>
      <c r="OBM10" s="24"/>
      <c r="OBN10" s="24"/>
      <c r="OBO10" s="24"/>
      <c r="OBP10" s="24"/>
      <c r="OBQ10" s="24"/>
      <c r="OBR10" s="24"/>
      <c r="OBS10" s="24"/>
      <c r="OBT10" s="24"/>
      <c r="OBU10" s="24"/>
      <c r="OBV10" s="24"/>
      <c r="OBW10" s="24"/>
      <c r="OBX10" s="24"/>
      <c r="OBY10" s="24"/>
      <c r="OBZ10" s="24"/>
      <c r="OCA10" s="24"/>
      <c r="OCB10" s="24"/>
      <c r="OCC10" s="24"/>
      <c r="OCD10" s="24"/>
      <c r="OCE10" s="24"/>
      <c r="OCF10" s="24"/>
      <c r="OCG10" s="24"/>
      <c r="OCH10" s="24"/>
      <c r="OCI10" s="24"/>
      <c r="OCJ10" s="24"/>
      <c r="OCK10" s="24"/>
      <c r="OCL10" s="24"/>
      <c r="OCM10" s="24"/>
      <c r="OCN10" s="24"/>
      <c r="OCO10" s="24"/>
      <c r="OCP10" s="24"/>
      <c r="OCQ10" s="24"/>
      <c r="OCR10" s="24"/>
      <c r="OCS10" s="24"/>
      <c r="OCT10" s="24"/>
      <c r="OCU10" s="24"/>
      <c r="OCV10" s="24"/>
      <c r="OCW10" s="24"/>
      <c r="OCX10" s="24"/>
      <c r="OCY10" s="24"/>
      <c r="OCZ10" s="24"/>
      <c r="ODA10" s="24"/>
      <c r="ODB10" s="24"/>
      <c r="ODC10" s="24"/>
      <c r="ODD10" s="24"/>
      <c r="ODE10" s="24"/>
      <c r="ODF10" s="24"/>
      <c r="ODG10" s="24"/>
      <c r="ODH10" s="24"/>
      <c r="ODI10" s="24"/>
      <c r="ODJ10" s="24"/>
      <c r="ODK10" s="24"/>
      <c r="ODL10" s="24"/>
      <c r="ODM10" s="24"/>
      <c r="ODN10" s="24"/>
      <c r="ODO10" s="24"/>
      <c r="ODP10" s="24"/>
      <c r="ODQ10" s="24"/>
      <c r="ODR10" s="24"/>
      <c r="ODS10" s="24"/>
      <c r="ODT10" s="24"/>
      <c r="ODU10" s="24"/>
      <c r="ODV10" s="24"/>
      <c r="ODW10" s="24"/>
      <c r="ODX10" s="24"/>
      <c r="ODY10" s="24"/>
      <c r="ODZ10" s="24"/>
      <c r="OEA10" s="24"/>
      <c r="OEB10" s="24"/>
      <c r="OEC10" s="24"/>
      <c r="OED10" s="24"/>
      <c r="OEE10" s="24"/>
      <c r="OEF10" s="24"/>
      <c r="OEG10" s="24"/>
      <c r="OEH10" s="24"/>
      <c r="OEI10" s="24"/>
      <c r="OEJ10" s="24"/>
      <c r="OEK10" s="24"/>
      <c r="OEL10" s="24"/>
      <c r="OEM10" s="24"/>
      <c r="OEN10" s="24"/>
      <c r="OEO10" s="24"/>
      <c r="OEP10" s="24"/>
      <c r="OEQ10" s="24"/>
      <c r="OER10" s="24"/>
      <c r="OES10" s="24"/>
      <c r="OET10" s="24"/>
      <c r="OEU10" s="24"/>
      <c r="OEV10" s="24"/>
      <c r="OEW10" s="24"/>
      <c r="OEX10" s="24"/>
      <c r="OEY10" s="24"/>
      <c r="OEZ10" s="24"/>
      <c r="OFA10" s="24"/>
      <c r="OFB10" s="24"/>
      <c r="OFC10" s="24"/>
      <c r="OFD10" s="24"/>
      <c r="OFE10" s="24"/>
      <c r="OFF10" s="24"/>
      <c r="OFG10" s="24"/>
      <c r="OFH10" s="24"/>
      <c r="OFI10" s="24"/>
      <c r="OFJ10" s="24"/>
      <c r="OFK10" s="24"/>
      <c r="OFL10" s="24"/>
      <c r="OFM10" s="24"/>
      <c r="OFN10" s="24"/>
      <c r="OFO10" s="24"/>
      <c r="OFP10" s="24"/>
      <c r="OFQ10" s="24"/>
      <c r="OFR10" s="24"/>
      <c r="OFS10" s="24"/>
      <c r="OFT10" s="24"/>
      <c r="OFU10" s="24"/>
      <c r="OFV10" s="24"/>
      <c r="OFW10" s="24"/>
      <c r="OFX10" s="24"/>
      <c r="OFY10" s="24"/>
      <c r="OFZ10" s="24"/>
      <c r="OGA10" s="24"/>
      <c r="OGB10" s="24"/>
      <c r="OGC10" s="24"/>
      <c r="OGD10" s="24"/>
      <c r="OGE10" s="24"/>
      <c r="OGF10" s="24"/>
      <c r="OGG10" s="24"/>
      <c r="OGH10" s="24"/>
      <c r="OGI10" s="24"/>
      <c r="OGJ10" s="24"/>
      <c r="OGK10" s="24"/>
      <c r="OGL10" s="24"/>
      <c r="OGM10" s="24"/>
      <c r="OGN10" s="24"/>
      <c r="OGO10" s="24"/>
      <c r="OGP10" s="24"/>
      <c r="OGQ10" s="24"/>
      <c r="OGR10" s="24"/>
      <c r="OGS10" s="24"/>
      <c r="OGT10" s="24"/>
      <c r="OGU10" s="24"/>
      <c r="OGV10" s="24"/>
      <c r="OGW10" s="24"/>
      <c r="OGX10" s="24"/>
      <c r="OGY10" s="24"/>
      <c r="OGZ10" s="24"/>
      <c r="OHA10" s="24"/>
      <c r="OHB10" s="24"/>
      <c r="OHC10" s="24"/>
      <c r="OHD10" s="24"/>
      <c r="OHE10" s="24"/>
      <c r="OHF10" s="24"/>
      <c r="OHG10" s="24"/>
      <c r="OHH10" s="24"/>
      <c r="OHI10" s="24"/>
      <c r="OHJ10" s="24"/>
      <c r="OHK10" s="24"/>
      <c r="OHL10" s="24"/>
      <c r="OHM10" s="24"/>
      <c r="OHN10" s="24"/>
      <c r="OHO10" s="24"/>
      <c r="OHP10" s="24"/>
      <c r="OHQ10" s="24"/>
      <c r="OHR10" s="24"/>
      <c r="OHS10" s="24"/>
      <c r="OHT10" s="24"/>
      <c r="OHU10" s="24"/>
      <c r="OHV10" s="24"/>
      <c r="OHW10" s="24"/>
      <c r="OHX10" s="24"/>
      <c r="OHY10" s="24"/>
      <c r="OHZ10" s="24"/>
      <c r="OIA10" s="24"/>
      <c r="OIB10" s="24"/>
      <c r="OIC10" s="24"/>
      <c r="OID10" s="24"/>
      <c r="OIE10" s="24"/>
      <c r="OIF10" s="24"/>
      <c r="OIG10" s="24"/>
      <c r="OIH10" s="24"/>
      <c r="OII10" s="24"/>
      <c r="OIJ10" s="24"/>
      <c r="OIK10" s="24"/>
      <c r="OIL10" s="24"/>
      <c r="OIM10" s="24"/>
      <c r="OIN10" s="24"/>
      <c r="OIO10" s="24"/>
      <c r="OIP10" s="24"/>
      <c r="OIQ10" s="24"/>
      <c r="OIR10" s="24"/>
      <c r="OIS10" s="24"/>
      <c r="OIT10" s="24"/>
      <c r="OIU10" s="24"/>
      <c r="OIV10" s="24"/>
      <c r="OIW10" s="24"/>
      <c r="OIX10" s="24"/>
      <c r="OIY10" s="24"/>
      <c r="OIZ10" s="24"/>
      <c r="OJA10" s="24"/>
      <c r="OJB10" s="24"/>
      <c r="OJC10" s="24"/>
      <c r="OJD10" s="24"/>
      <c r="OJE10" s="24"/>
      <c r="OJF10" s="24"/>
      <c r="OJG10" s="24"/>
      <c r="OJH10" s="24"/>
      <c r="OJI10" s="24"/>
      <c r="OJJ10" s="24"/>
      <c r="OJK10" s="24"/>
      <c r="OJL10" s="24"/>
      <c r="OJM10" s="24"/>
      <c r="OJN10" s="24"/>
      <c r="OJO10" s="24"/>
      <c r="OJP10" s="24"/>
      <c r="OJQ10" s="24"/>
      <c r="OJR10" s="24"/>
      <c r="OJS10" s="24"/>
      <c r="OJT10" s="24"/>
      <c r="OJU10" s="24"/>
      <c r="OJV10" s="24"/>
      <c r="OJW10" s="24"/>
      <c r="OJX10" s="24"/>
      <c r="OJY10" s="24"/>
      <c r="OJZ10" s="24"/>
      <c r="OKA10" s="24"/>
      <c r="OKB10" s="24"/>
      <c r="OKC10" s="24"/>
      <c r="OKD10" s="24"/>
      <c r="OKE10" s="24"/>
      <c r="OKF10" s="24"/>
      <c r="OKG10" s="24"/>
      <c r="OKH10" s="24"/>
      <c r="OKI10" s="24"/>
      <c r="OKJ10" s="24"/>
      <c r="OKK10" s="24"/>
      <c r="OKL10" s="24"/>
      <c r="OKM10" s="24"/>
      <c r="OKN10" s="24"/>
      <c r="OKO10" s="24"/>
      <c r="OKP10" s="24"/>
      <c r="OKQ10" s="24"/>
      <c r="OKR10" s="24"/>
      <c r="OKS10" s="24"/>
      <c r="OKT10" s="24"/>
      <c r="OKU10" s="24"/>
      <c r="OKV10" s="24"/>
      <c r="OKW10" s="24"/>
      <c r="OKX10" s="24"/>
      <c r="OKY10" s="24"/>
      <c r="OKZ10" s="24"/>
      <c r="OLA10" s="24"/>
      <c r="OLB10" s="24"/>
      <c r="OLC10" s="24"/>
      <c r="OLD10" s="24"/>
      <c r="OLE10" s="24"/>
      <c r="OLF10" s="24"/>
      <c r="OLG10" s="24"/>
      <c r="OLH10" s="24"/>
      <c r="OLI10" s="24"/>
      <c r="OLJ10" s="24"/>
      <c r="OLK10" s="24"/>
      <c r="OLL10" s="24"/>
      <c r="OLM10" s="24"/>
      <c r="OLN10" s="24"/>
      <c r="OLO10" s="24"/>
      <c r="OLP10" s="24"/>
      <c r="OLQ10" s="24"/>
      <c r="OLR10" s="24"/>
      <c r="OLS10" s="24"/>
      <c r="OLT10" s="24"/>
      <c r="OLU10" s="24"/>
      <c r="OLV10" s="24"/>
      <c r="OLW10" s="24"/>
      <c r="OLX10" s="24"/>
      <c r="OLY10" s="24"/>
      <c r="OLZ10" s="24"/>
      <c r="OMA10" s="24"/>
      <c r="OMB10" s="24"/>
      <c r="OMC10" s="24"/>
      <c r="OMD10" s="24"/>
      <c r="OME10" s="24"/>
      <c r="OMF10" s="24"/>
      <c r="OMG10" s="24"/>
      <c r="OMH10" s="24"/>
      <c r="OMI10" s="24"/>
      <c r="OMJ10" s="24"/>
      <c r="OMK10" s="24"/>
      <c r="OML10" s="24"/>
      <c r="OMM10" s="24"/>
      <c r="OMN10" s="24"/>
      <c r="OMO10" s="24"/>
      <c r="OMP10" s="24"/>
      <c r="OMQ10" s="24"/>
      <c r="OMR10" s="24"/>
      <c r="OMS10" s="24"/>
      <c r="OMT10" s="24"/>
      <c r="OMU10" s="24"/>
      <c r="OMV10" s="24"/>
      <c r="OMW10" s="24"/>
      <c r="OMX10" s="24"/>
      <c r="OMY10" s="24"/>
      <c r="OMZ10" s="24"/>
      <c r="ONA10" s="24"/>
      <c r="ONB10" s="24"/>
      <c r="ONC10" s="24"/>
      <c r="OND10" s="24"/>
      <c r="ONE10" s="24"/>
      <c r="ONF10" s="24"/>
      <c r="ONG10" s="24"/>
      <c r="ONH10" s="24"/>
      <c r="ONI10" s="24"/>
      <c r="ONJ10" s="24"/>
      <c r="ONK10" s="24"/>
      <c r="ONL10" s="24"/>
      <c r="ONM10" s="24"/>
      <c r="ONN10" s="24"/>
      <c r="ONO10" s="24"/>
      <c r="ONP10" s="24"/>
      <c r="ONQ10" s="24"/>
      <c r="ONR10" s="24"/>
      <c r="ONS10" s="24"/>
      <c r="ONT10" s="24"/>
      <c r="ONU10" s="24"/>
      <c r="ONV10" s="24"/>
      <c r="ONW10" s="24"/>
      <c r="ONX10" s="24"/>
      <c r="ONY10" s="24"/>
      <c r="ONZ10" s="24"/>
      <c r="OOA10" s="24"/>
      <c r="OOB10" s="24"/>
      <c r="OOC10" s="24"/>
      <c r="OOD10" s="24"/>
      <c r="OOE10" s="24"/>
      <c r="OOF10" s="24"/>
      <c r="OOG10" s="24"/>
      <c r="OOH10" s="24"/>
      <c r="OOI10" s="24"/>
      <c r="OOJ10" s="24"/>
      <c r="OOK10" s="24"/>
      <c r="OOL10" s="24"/>
      <c r="OOM10" s="24"/>
      <c r="OON10" s="24"/>
      <c r="OOO10" s="24"/>
      <c r="OOP10" s="24"/>
      <c r="OOQ10" s="24"/>
      <c r="OOR10" s="24"/>
      <c r="OOS10" s="24"/>
      <c r="OOT10" s="24"/>
      <c r="OOU10" s="24"/>
      <c r="OOV10" s="24"/>
      <c r="OOW10" s="24"/>
      <c r="OOX10" s="24"/>
      <c r="OOY10" s="24"/>
      <c r="OOZ10" s="24"/>
      <c r="OPA10" s="24"/>
      <c r="OPB10" s="24"/>
      <c r="OPC10" s="24"/>
      <c r="OPD10" s="24"/>
      <c r="OPE10" s="24"/>
      <c r="OPF10" s="24"/>
      <c r="OPG10" s="24"/>
      <c r="OPH10" s="24"/>
      <c r="OPI10" s="24"/>
      <c r="OPJ10" s="24"/>
      <c r="OPK10" s="24"/>
      <c r="OPL10" s="24"/>
      <c r="OPM10" s="24"/>
      <c r="OPN10" s="24"/>
      <c r="OPO10" s="24"/>
      <c r="OPP10" s="24"/>
      <c r="OPQ10" s="24"/>
      <c r="OPR10" s="24"/>
      <c r="OPS10" s="24"/>
      <c r="OPT10" s="24"/>
      <c r="OPU10" s="24"/>
      <c r="OPV10" s="24"/>
      <c r="OPW10" s="24"/>
      <c r="OPX10" s="24"/>
      <c r="OPY10" s="24"/>
      <c r="OPZ10" s="24"/>
      <c r="OQA10" s="24"/>
      <c r="OQB10" s="24"/>
      <c r="OQC10" s="24"/>
      <c r="OQD10" s="24"/>
      <c r="OQE10" s="24"/>
      <c r="OQF10" s="24"/>
      <c r="OQG10" s="24"/>
      <c r="OQH10" s="24"/>
      <c r="OQI10" s="24"/>
      <c r="OQJ10" s="24"/>
      <c r="OQK10" s="24"/>
      <c r="OQL10" s="24"/>
      <c r="OQM10" s="24"/>
      <c r="OQN10" s="24"/>
      <c r="OQO10" s="24"/>
      <c r="OQP10" s="24"/>
      <c r="OQQ10" s="24"/>
      <c r="OQR10" s="24"/>
      <c r="OQS10" s="24"/>
      <c r="OQT10" s="24"/>
      <c r="OQU10" s="24"/>
      <c r="OQV10" s="24"/>
      <c r="OQW10" s="24"/>
      <c r="OQX10" s="24"/>
      <c r="OQY10" s="24"/>
      <c r="OQZ10" s="24"/>
      <c r="ORA10" s="24"/>
      <c r="ORB10" s="24"/>
      <c r="ORC10" s="24"/>
      <c r="ORD10" s="24"/>
      <c r="ORE10" s="24"/>
      <c r="ORF10" s="24"/>
      <c r="ORG10" s="24"/>
      <c r="ORH10" s="24"/>
      <c r="ORI10" s="24"/>
      <c r="ORJ10" s="24"/>
      <c r="ORK10" s="24"/>
      <c r="ORL10" s="24"/>
      <c r="ORM10" s="24"/>
      <c r="ORN10" s="24"/>
      <c r="ORO10" s="24"/>
      <c r="ORP10" s="24"/>
      <c r="ORQ10" s="24"/>
      <c r="ORR10" s="24"/>
      <c r="ORS10" s="24"/>
      <c r="ORT10" s="24"/>
      <c r="ORU10" s="24"/>
      <c r="ORV10" s="24"/>
      <c r="ORW10" s="24"/>
      <c r="ORX10" s="24"/>
      <c r="ORY10" s="24"/>
      <c r="ORZ10" s="24"/>
      <c r="OSA10" s="24"/>
      <c r="OSB10" s="24"/>
      <c r="OSC10" s="24"/>
      <c r="OSD10" s="24"/>
      <c r="OSE10" s="24"/>
      <c r="OSF10" s="24"/>
      <c r="OSG10" s="24"/>
      <c r="OSH10" s="24"/>
      <c r="OSI10" s="24"/>
      <c r="OSJ10" s="24"/>
      <c r="OSK10" s="24"/>
      <c r="OSL10" s="24"/>
      <c r="OSM10" s="24"/>
      <c r="OSN10" s="24"/>
      <c r="OSO10" s="24"/>
      <c r="OSP10" s="24"/>
      <c r="OSQ10" s="24"/>
      <c r="OSR10" s="24"/>
      <c r="OSS10" s="24"/>
      <c r="OST10" s="24"/>
      <c r="OSU10" s="24"/>
      <c r="OSV10" s="24"/>
      <c r="OSW10" s="24"/>
      <c r="OSX10" s="24"/>
      <c r="OSY10" s="24"/>
      <c r="OSZ10" s="24"/>
      <c r="OTA10" s="24"/>
      <c r="OTB10" s="24"/>
      <c r="OTC10" s="24"/>
      <c r="OTD10" s="24"/>
      <c r="OTE10" s="24"/>
      <c r="OTF10" s="24"/>
      <c r="OTG10" s="24"/>
      <c r="OTH10" s="24"/>
      <c r="OTI10" s="24"/>
      <c r="OTJ10" s="24"/>
      <c r="OTK10" s="24"/>
      <c r="OTL10" s="24"/>
      <c r="OTM10" s="24"/>
      <c r="OTN10" s="24"/>
      <c r="OTO10" s="24"/>
      <c r="OTP10" s="24"/>
      <c r="OTQ10" s="24"/>
      <c r="OTR10" s="24"/>
      <c r="OTS10" s="24"/>
      <c r="OTT10" s="24"/>
      <c r="OTU10" s="24"/>
      <c r="OTV10" s="24"/>
      <c r="OTW10" s="24"/>
      <c r="OTX10" s="24"/>
      <c r="OTY10" s="24"/>
      <c r="OTZ10" s="24"/>
      <c r="OUA10" s="24"/>
      <c r="OUB10" s="24"/>
      <c r="OUC10" s="24"/>
      <c r="OUD10" s="24"/>
      <c r="OUE10" s="24"/>
      <c r="OUF10" s="24"/>
      <c r="OUG10" s="24"/>
      <c r="OUH10" s="24"/>
      <c r="OUI10" s="24"/>
      <c r="OUJ10" s="24"/>
      <c r="OUK10" s="24"/>
      <c r="OUL10" s="24"/>
      <c r="OUM10" s="24"/>
      <c r="OUN10" s="24"/>
      <c r="OUO10" s="24"/>
      <c r="OUP10" s="24"/>
      <c r="OUQ10" s="24"/>
      <c r="OUR10" s="24"/>
      <c r="OUS10" s="24"/>
      <c r="OUT10" s="24"/>
      <c r="OUU10" s="24"/>
      <c r="OUV10" s="24"/>
      <c r="OUW10" s="24"/>
      <c r="OUX10" s="24"/>
      <c r="OUY10" s="24"/>
      <c r="OUZ10" s="24"/>
      <c r="OVA10" s="24"/>
      <c r="OVB10" s="24"/>
      <c r="OVC10" s="24"/>
      <c r="OVD10" s="24"/>
      <c r="OVE10" s="24"/>
      <c r="OVF10" s="24"/>
      <c r="OVG10" s="24"/>
      <c r="OVH10" s="24"/>
      <c r="OVI10" s="24"/>
      <c r="OVJ10" s="24"/>
      <c r="OVK10" s="24"/>
      <c r="OVL10" s="24"/>
      <c r="OVM10" s="24"/>
      <c r="OVN10" s="24"/>
      <c r="OVO10" s="24"/>
      <c r="OVP10" s="24"/>
      <c r="OVQ10" s="24"/>
      <c r="OVR10" s="24"/>
      <c r="OVS10" s="24"/>
      <c r="OVT10" s="24"/>
      <c r="OVU10" s="24"/>
      <c r="OVV10" s="24"/>
      <c r="OVW10" s="24"/>
      <c r="OVX10" s="24"/>
      <c r="OVY10" s="24"/>
      <c r="OVZ10" s="24"/>
      <c r="OWA10" s="24"/>
      <c r="OWB10" s="24"/>
      <c r="OWC10" s="24"/>
      <c r="OWD10" s="24"/>
      <c r="OWE10" s="24"/>
      <c r="OWF10" s="24"/>
      <c r="OWG10" s="24"/>
      <c r="OWH10" s="24"/>
      <c r="OWI10" s="24"/>
      <c r="OWJ10" s="24"/>
      <c r="OWK10" s="24"/>
      <c r="OWL10" s="24"/>
      <c r="OWM10" s="24"/>
      <c r="OWN10" s="24"/>
      <c r="OWO10" s="24"/>
      <c r="OWP10" s="24"/>
      <c r="OWQ10" s="24"/>
      <c r="OWR10" s="24"/>
      <c r="OWS10" s="24"/>
      <c r="OWT10" s="24"/>
      <c r="OWU10" s="24"/>
      <c r="OWV10" s="24"/>
      <c r="OWW10" s="24"/>
      <c r="OWX10" s="24"/>
      <c r="OWY10" s="24"/>
      <c r="OWZ10" s="24"/>
      <c r="OXA10" s="24"/>
      <c r="OXB10" s="24"/>
      <c r="OXC10" s="24"/>
      <c r="OXD10" s="24"/>
      <c r="OXE10" s="24"/>
      <c r="OXF10" s="24"/>
      <c r="OXG10" s="24"/>
      <c r="OXH10" s="24"/>
      <c r="OXI10" s="24"/>
      <c r="OXJ10" s="24"/>
      <c r="OXK10" s="24"/>
      <c r="OXL10" s="24"/>
      <c r="OXM10" s="24"/>
      <c r="OXN10" s="24"/>
      <c r="OXO10" s="24"/>
      <c r="OXP10" s="24"/>
      <c r="OXQ10" s="24"/>
      <c r="OXR10" s="24"/>
      <c r="OXS10" s="24"/>
      <c r="OXT10" s="24"/>
      <c r="OXU10" s="24"/>
      <c r="OXV10" s="24"/>
      <c r="OXW10" s="24"/>
      <c r="OXX10" s="24"/>
      <c r="OXY10" s="24"/>
      <c r="OXZ10" s="24"/>
      <c r="OYA10" s="24"/>
      <c r="OYB10" s="24"/>
      <c r="OYC10" s="24"/>
      <c r="OYD10" s="24"/>
      <c r="OYE10" s="24"/>
      <c r="OYF10" s="24"/>
      <c r="OYG10" s="24"/>
      <c r="OYH10" s="24"/>
      <c r="OYI10" s="24"/>
      <c r="OYJ10" s="24"/>
      <c r="OYK10" s="24"/>
      <c r="OYL10" s="24"/>
      <c r="OYM10" s="24"/>
      <c r="OYN10" s="24"/>
      <c r="OYO10" s="24"/>
      <c r="OYP10" s="24"/>
      <c r="OYQ10" s="24"/>
      <c r="OYR10" s="24"/>
      <c r="OYS10" s="24"/>
      <c r="OYT10" s="24"/>
      <c r="OYU10" s="24"/>
      <c r="OYV10" s="24"/>
      <c r="OYW10" s="24"/>
      <c r="OYX10" s="24"/>
      <c r="OYY10" s="24"/>
      <c r="OYZ10" s="24"/>
      <c r="OZA10" s="24"/>
      <c r="OZB10" s="24"/>
      <c r="OZC10" s="24"/>
      <c r="OZD10" s="24"/>
      <c r="OZE10" s="24"/>
      <c r="OZF10" s="24"/>
      <c r="OZG10" s="24"/>
      <c r="OZH10" s="24"/>
      <c r="OZI10" s="24"/>
      <c r="OZJ10" s="24"/>
      <c r="OZK10" s="24"/>
      <c r="OZL10" s="24"/>
      <c r="OZM10" s="24"/>
      <c r="OZN10" s="24"/>
      <c r="OZO10" s="24"/>
      <c r="OZP10" s="24"/>
      <c r="OZQ10" s="24"/>
      <c r="OZR10" s="24"/>
      <c r="OZS10" s="24"/>
      <c r="OZT10" s="24"/>
      <c r="OZU10" s="24"/>
      <c r="OZV10" s="24"/>
      <c r="OZW10" s="24"/>
      <c r="OZX10" s="24"/>
      <c r="OZY10" s="24"/>
      <c r="OZZ10" s="24"/>
      <c r="PAA10" s="24"/>
      <c r="PAB10" s="24"/>
      <c r="PAC10" s="24"/>
      <c r="PAD10" s="24"/>
      <c r="PAE10" s="24"/>
      <c r="PAF10" s="24"/>
      <c r="PAG10" s="24"/>
      <c r="PAH10" s="24"/>
      <c r="PAI10" s="24"/>
      <c r="PAJ10" s="24"/>
      <c r="PAK10" s="24"/>
      <c r="PAL10" s="24"/>
      <c r="PAM10" s="24"/>
      <c r="PAN10" s="24"/>
      <c r="PAO10" s="24"/>
      <c r="PAP10" s="24"/>
      <c r="PAQ10" s="24"/>
      <c r="PAR10" s="24"/>
      <c r="PAS10" s="24"/>
      <c r="PAT10" s="24"/>
      <c r="PAU10" s="24"/>
      <c r="PAV10" s="24"/>
      <c r="PAW10" s="24"/>
      <c r="PAX10" s="24"/>
      <c r="PAY10" s="24"/>
      <c r="PAZ10" s="24"/>
      <c r="PBA10" s="24"/>
      <c r="PBB10" s="24"/>
      <c r="PBC10" s="24"/>
      <c r="PBD10" s="24"/>
      <c r="PBE10" s="24"/>
      <c r="PBF10" s="24"/>
      <c r="PBG10" s="24"/>
      <c r="PBH10" s="24"/>
      <c r="PBI10" s="24"/>
      <c r="PBJ10" s="24"/>
      <c r="PBK10" s="24"/>
      <c r="PBL10" s="24"/>
      <c r="PBM10" s="24"/>
      <c r="PBN10" s="24"/>
      <c r="PBO10" s="24"/>
      <c r="PBP10" s="24"/>
      <c r="PBQ10" s="24"/>
      <c r="PBR10" s="24"/>
      <c r="PBS10" s="24"/>
      <c r="PBT10" s="24"/>
      <c r="PBU10" s="24"/>
      <c r="PBV10" s="24"/>
      <c r="PBW10" s="24"/>
      <c r="PBX10" s="24"/>
      <c r="PBY10" s="24"/>
      <c r="PBZ10" s="24"/>
      <c r="PCA10" s="24"/>
      <c r="PCB10" s="24"/>
      <c r="PCC10" s="24"/>
      <c r="PCD10" s="24"/>
      <c r="PCE10" s="24"/>
      <c r="PCF10" s="24"/>
      <c r="PCG10" s="24"/>
      <c r="PCH10" s="24"/>
      <c r="PCI10" s="24"/>
      <c r="PCJ10" s="24"/>
      <c r="PCK10" s="24"/>
      <c r="PCL10" s="24"/>
      <c r="PCM10" s="24"/>
      <c r="PCN10" s="24"/>
      <c r="PCO10" s="24"/>
      <c r="PCP10" s="24"/>
      <c r="PCQ10" s="24"/>
      <c r="PCR10" s="24"/>
      <c r="PCS10" s="24"/>
      <c r="PCT10" s="24"/>
      <c r="PCU10" s="24"/>
      <c r="PCV10" s="24"/>
      <c r="PCW10" s="24"/>
      <c r="PCX10" s="24"/>
      <c r="PCY10" s="24"/>
      <c r="PCZ10" s="24"/>
      <c r="PDA10" s="24"/>
      <c r="PDB10" s="24"/>
      <c r="PDC10" s="24"/>
      <c r="PDD10" s="24"/>
      <c r="PDE10" s="24"/>
      <c r="PDF10" s="24"/>
      <c r="PDG10" s="24"/>
      <c r="PDH10" s="24"/>
      <c r="PDI10" s="24"/>
      <c r="PDJ10" s="24"/>
      <c r="PDK10" s="24"/>
      <c r="PDL10" s="24"/>
      <c r="PDM10" s="24"/>
      <c r="PDN10" s="24"/>
      <c r="PDO10" s="24"/>
      <c r="PDP10" s="24"/>
      <c r="PDQ10" s="24"/>
      <c r="PDR10" s="24"/>
      <c r="PDS10" s="24"/>
      <c r="PDT10" s="24"/>
      <c r="PDU10" s="24"/>
      <c r="PDV10" s="24"/>
      <c r="PDW10" s="24"/>
      <c r="PDX10" s="24"/>
      <c r="PDY10" s="24"/>
      <c r="PDZ10" s="24"/>
      <c r="PEA10" s="24"/>
      <c r="PEB10" s="24"/>
      <c r="PEC10" s="24"/>
      <c r="PED10" s="24"/>
      <c r="PEE10" s="24"/>
      <c r="PEF10" s="24"/>
      <c r="PEG10" s="24"/>
      <c r="PEH10" s="24"/>
      <c r="PEI10" s="24"/>
      <c r="PEJ10" s="24"/>
      <c r="PEK10" s="24"/>
      <c r="PEL10" s="24"/>
      <c r="PEM10" s="24"/>
      <c r="PEN10" s="24"/>
      <c r="PEO10" s="24"/>
      <c r="PEP10" s="24"/>
      <c r="PEQ10" s="24"/>
      <c r="PER10" s="24"/>
      <c r="PES10" s="24"/>
      <c r="PET10" s="24"/>
      <c r="PEU10" s="24"/>
      <c r="PEV10" s="24"/>
      <c r="PEW10" s="24"/>
      <c r="PEX10" s="24"/>
      <c r="PEY10" s="24"/>
      <c r="PEZ10" s="24"/>
      <c r="PFA10" s="24"/>
      <c r="PFB10" s="24"/>
      <c r="PFC10" s="24"/>
      <c r="PFD10" s="24"/>
      <c r="PFE10" s="24"/>
      <c r="PFF10" s="24"/>
      <c r="PFG10" s="24"/>
      <c r="PFH10" s="24"/>
      <c r="PFI10" s="24"/>
      <c r="PFJ10" s="24"/>
      <c r="PFK10" s="24"/>
      <c r="PFL10" s="24"/>
      <c r="PFM10" s="24"/>
      <c r="PFN10" s="24"/>
      <c r="PFO10" s="24"/>
      <c r="PFP10" s="24"/>
      <c r="PFQ10" s="24"/>
      <c r="PFR10" s="24"/>
      <c r="PFS10" s="24"/>
      <c r="PFT10" s="24"/>
      <c r="PFU10" s="24"/>
      <c r="PFV10" s="24"/>
      <c r="PFW10" s="24"/>
      <c r="PFX10" s="24"/>
      <c r="PFY10" s="24"/>
      <c r="PFZ10" s="24"/>
      <c r="PGA10" s="24"/>
      <c r="PGB10" s="24"/>
      <c r="PGC10" s="24"/>
      <c r="PGD10" s="24"/>
      <c r="PGE10" s="24"/>
      <c r="PGF10" s="24"/>
      <c r="PGG10" s="24"/>
      <c r="PGH10" s="24"/>
      <c r="PGI10" s="24"/>
      <c r="PGJ10" s="24"/>
      <c r="PGK10" s="24"/>
      <c r="PGL10" s="24"/>
      <c r="PGM10" s="24"/>
      <c r="PGN10" s="24"/>
      <c r="PGO10" s="24"/>
      <c r="PGP10" s="24"/>
      <c r="PGQ10" s="24"/>
      <c r="PGR10" s="24"/>
      <c r="PGS10" s="24"/>
      <c r="PGT10" s="24"/>
      <c r="PGU10" s="24"/>
      <c r="PGV10" s="24"/>
      <c r="PGW10" s="24"/>
      <c r="PGX10" s="24"/>
      <c r="PGY10" s="24"/>
      <c r="PGZ10" s="24"/>
      <c r="PHA10" s="24"/>
      <c r="PHB10" s="24"/>
      <c r="PHC10" s="24"/>
      <c r="PHD10" s="24"/>
      <c r="PHE10" s="24"/>
      <c r="PHF10" s="24"/>
      <c r="PHG10" s="24"/>
      <c r="PHH10" s="24"/>
      <c r="PHI10" s="24"/>
      <c r="PHJ10" s="24"/>
      <c r="PHK10" s="24"/>
      <c r="PHL10" s="24"/>
      <c r="PHM10" s="24"/>
      <c r="PHN10" s="24"/>
      <c r="PHO10" s="24"/>
      <c r="PHP10" s="24"/>
      <c r="PHQ10" s="24"/>
      <c r="PHR10" s="24"/>
      <c r="PHS10" s="24"/>
      <c r="PHT10" s="24"/>
      <c r="PHU10" s="24"/>
      <c r="PHV10" s="24"/>
      <c r="PHW10" s="24"/>
      <c r="PHX10" s="24"/>
      <c r="PHY10" s="24"/>
      <c r="PHZ10" s="24"/>
      <c r="PIA10" s="24"/>
      <c r="PIB10" s="24"/>
      <c r="PIC10" s="24"/>
      <c r="PID10" s="24"/>
      <c r="PIE10" s="24"/>
      <c r="PIF10" s="24"/>
      <c r="PIG10" s="24"/>
      <c r="PIH10" s="24"/>
      <c r="PII10" s="24"/>
      <c r="PIJ10" s="24"/>
      <c r="PIK10" s="24"/>
      <c r="PIL10" s="24"/>
      <c r="PIM10" s="24"/>
      <c r="PIN10" s="24"/>
      <c r="PIO10" s="24"/>
      <c r="PIP10" s="24"/>
      <c r="PIQ10" s="24"/>
      <c r="PIR10" s="24"/>
      <c r="PIS10" s="24"/>
      <c r="PIT10" s="24"/>
      <c r="PIU10" s="24"/>
      <c r="PIV10" s="24"/>
      <c r="PIW10" s="24"/>
      <c r="PIX10" s="24"/>
      <c r="PIY10" s="24"/>
      <c r="PIZ10" s="24"/>
      <c r="PJA10" s="24"/>
      <c r="PJB10" s="24"/>
      <c r="PJC10" s="24"/>
      <c r="PJD10" s="24"/>
      <c r="PJE10" s="24"/>
      <c r="PJF10" s="24"/>
      <c r="PJG10" s="24"/>
      <c r="PJH10" s="24"/>
      <c r="PJI10" s="24"/>
      <c r="PJJ10" s="24"/>
      <c r="PJK10" s="24"/>
      <c r="PJL10" s="24"/>
      <c r="PJM10" s="24"/>
      <c r="PJN10" s="24"/>
      <c r="PJO10" s="24"/>
      <c r="PJP10" s="24"/>
      <c r="PJQ10" s="24"/>
      <c r="PJR10" s="24"/>
      <c r="PJS10" s="24"/>
      <c r="PJT10" s="24"/>
      <c r="PJU10" s="24"/>
      <c r="PJV10" s="24"/>
      <c r="PJW10" s="24"/>
      <c r="PJX10" s="24"/>
      <c r="PJY10" s="24"/>
      <c r="PJZ10" s="24"/>
      <c r="PKA10" s="24"/>
      <c r="PKB10" s="24"/>
      <c r="PKC10" s="24"/>
      <c r="PKD10" s="24"/>
      <c r="PKE10" s="24"/>
      <c r="PKF10" s="24"/>
      <c r="PKG10" s="24"/>
      <c r="PKH10" s="24"/>
      <c r="PKI10" s="24"/>
      <c r="PKJ10" s="24"/>
      <c r="PKK10" s="24"/>
      <c r="PKL10" s="24"/>
      <c r="PKM10" s="24"/>
      <c r="PKN10" s="24"/>
      <c r="PKO10" s="24"/>
      <c r="PKP10" s="24"/>
      <c r="PKQ10" s="24"/>
      <c r="PKR10" s="24"/>
      <c r="PKS10" s="24"/>
      <c r="PKT10" s="24"/>
      <c r="PKU10" s="24"/>
      <c r="PKV10" s="24"/>
      <c r="PKW10" s="24"/>
      <c r="PKX10" s="24"/>
      <c r="PKY10" s="24"/>
      <c r="PKZ10" s="24"/>
      <c r="PLA10" s="24"/>
      <c r="PLB10" s="24"/>
      <c r="PLC10" s="24"/>
      <c r="PLD10" s="24"/>
      <c r="PLE10" s="24"/>
      <c r="PLF10" s="24"/>
      <c r="PLG10" s="24"/>
      <c r="PLH10" s="24"/>
      <c r="PLI10" s="24"/>
      <c r="PLJ10" s="24"/>
      <c r="PLK10" s="24"/>
      <c r="PLL10" s="24"/>
      <c r="PLM10" s="24"/>
      <c r="PLN10" s="24"/>
      <c r="PLO10" s="24"/>
      <c r="PLP10" s="24"/>
      <c r="PLQ10" s="24"/>
      <c r="PLR10" s="24"/>
      <c r="PLS10" s="24"/>
      <c r="PLT10" s="24"/>
      <c r="PLU10" s="24"/>
      <c r="PLV10" s="24"/>
      <c r="PLW10" s="24"/>
      <c r="PLX10" s="24"/>
      <c r="PLY10" s="24"/>
      <c r="PLZ10" s="24"/>
      <c r="PMA10" s="24"/>
      <c r="PMB10" s="24"/>
      <c r="PMC10" s="24"/>
      <c r="PMD10" s="24"/>
      <c r="PME10" s="24"/>
      <c r="PMF10" s="24"/>
      <c r="PMG10" s="24"/>
      <c r="PMH10" s="24"/>
      <c r="PMI10" s="24"/>
      <c r="PMJ10" s="24"/>
      <c r="PMK10" s="24"/>
      <c r="PML10" s="24"/>
      <c r="PMM10" s="24"/>
      <c r="PMN10" s="24"/>
      <c r="PMO10" s="24"/>
      <c r="PMP10" s="24"/>
      <c r="PMQ10" s="24"/>
      <c r="PMR10" s="24"/>
      <c r="PMS10" s="24"/>
      <c r="PMT10" s="24"/>
      <c r="PMU10" s="24"/>
      <c r="PMV10" s="24"/>
      <c r="PMW10" s="24"/>
      <c r="PMX10" s="24"/>
      <c r="PMY10" s="24"/>
      <c r="PMZ10" s="24"/>
      <c r="PNA10" s="24"/>
      <c r="PNB10" s="24"/>
      <c r="PNC10" s="24"/>
      <c r="PND10" s="24"/>
      <c r="PNE10" s="24"/>
      <c r="PNF10" s="24"/>
      <c r="PNG10" s="24"/>
      <c r="PNH10" s="24"/>
      <c r="PNI10" s="24"/>
      <c r="PNJ10" s="24"/>
      <c r="PNK10" s="24"/>
      <c r="PNL10" s="24"/>
      <c r="PNM10" s="24"/>
      <c r="PNN10" s="24"/>
      <c r="PNO10" s="24"/>
      <c r="PNP10" s="24"/>
      <c r="PNQ10" s="24"/>
      <c r="PNR10" s="24"/>
      <c r="PNS10" s="24"/>
      <c r="PNT10" s="24"/>
      <c r="PNU10" s="24"/>
      <c r="PNV10" s="24"/>
      <c r="PNW10" s="24"/>
      <c r="PNX10" s="24"/>
      <c r="PNY10" s="24"/>
      <c r="PNZ10" s="24"/>
      <c r="POA10" s="24"/>
      <c r="POB10" s="24"/>
      <c r="POC10" s="24"/>
      <c r="POD10" s="24"/>
      <c r="POE10" s="24"/>
      <c r="POF10" s="24"/>
      <c r="POG10" s="24"/>
      <c r="POH10" s="24"/>
      <c r="POI10" s="24"/>
      <c r="POJ10" s="24"/>
      <c r="POK10" s="24"/>
      <c r="POL10" s="24"/>
      <c r="POM10" s="24"/>
      <c r="PON10" s="24"/>
      <c r="POO10" s="24"/>
      <c r="POP10" s="24"/>
      <c r="POQ10" s="24"/>
      <c r="POR10" s="24"/>
      <c r="POS10" s="24"/>
      <c r="POT10" s="24"/>
      <c r="POU10" s="24"/>
      <c r="POV10" s="24"/>
      <c r="POW10" s="24"/>
      <c r="POX10" s="24"/>
      <c r="POY10" s="24"/>
      <c r="POZ10" s="24"/>
      <c r="PPA10" s="24"/>
      <c r="PPB10" s="24"/>
      <c r="PPC10" s="24"/>
      <c r="PPD10" s="24"/>
      <c r="PPE10" s="24"/>
      <c r="PPF10" s="24"/>
      <c r="PPG10" s="24"/>
      <c r="PPH10" s="24"/>
      <c r="PPI10" s="24"/>
      <c r="PPJ10" s="24"/>
      <c r="PPK10" s="24"/>
      <c r="PPL10" s="24"/>
      <c r="PPM10" s="24"/>
      <c r="PPN10" s="24"/>
      <c r="PPO10" s="24"/>
      <c r="PPP10" s="24"/>
      <c r="PPQ10" s="24"/>
      <c r="PPR10" s="24"/>
      <c r="PPS10" s="24"/>
      <c r="PPT10" s="24"/>
      <c r="PPU10" s="24"/>
      <c r="PPV10" s="24"/>
      <c r="PPW10" s="24"/>
      <c r="PPX10" s="24"/>
      <c r="PPY10" s="24"/>
      <c r="PPZ10" s="24"/>
      <c r="PQA10" s="24"/>
      <c r="PQB10" s="24"/>
      <c r="PQC10" s="24"/>
      <c r="PQD10" s="24"/>
      <c r="PQE10" s="24"/>
      <c r="PQF10" s="24"/>
      <c r="PQG10" s="24"/>
      <c r="PQH10" s="24"/>
      <c r="PQI10" s="24"/>
      <c r="PQJ10" s="24"/>
      <c r="PQK10" s="24"/>
      <c r="PQL10" s="24"/>
      <c r="PQM10" s="24"/>
      <c r="PQN10" s="24"/>
      <c r="PQO10" s="24"/>
      <c r="PQP10" s="24"/>
      <c r="PQQ10" s="24"/>
      <c r="PQR10" s="24"/>
      <c r="PQS10" s="24"/>
      <c r="PQT10" s="24"/>
      <c r="PQU10" s="24"/>
      <c r="PQV10" s="24"/>
      <c r="PQW10" s="24"/>
      <c r="PQX10" s="24"/>
      <c r="PQY10" s="24"/>
      <c r="PQZ10" s="24"/>
      <c r="PRA10" s="24"/>
      <c r="PRB10" s="24"/>
      <c r="PRC10" s="24"/>
      <c r="PRD10" s="24"/>
      <c r="PRE10" s="24"/>
      <c r="PRF10" s="24"/>
      <c r="PRG10" s="24"/>
      <c r="PRH10" s="24"/>
      <c r="PRI10" s="24"/>
      <c r="PRJ10" s="24"/>
      <c r="PRK10" s="24"/>
      <c r="PRL10" s="24"/>
      <c r="PRM10" s="24"/>
      <c r="PRN10" s="24"/>
      <c r="PRO10" s="24"/>
      <c r="PRP10" s="24"/>
      <c r="PRQ10" s="24"/>
      <c r="PRR10" s="24"/>
      <c r="PRS10" s="24"/>
      <c r="PRT10" s="24"/>
      <c r="PRU10" s="24"/>
      <c r="PRV10" s="24"/>
      <c r="PRW10" s="24"/>
      <c r="PRX10" s="24"/>
      <c r="PRY10" s="24"/>
      <c r="PRZ10" s="24"/>
      <c r="PSA10" s="24"/>
      <c r="PSB10" s="24"/>
      <c r="PSC10" s="24"/>
      <c r="PSD10" s="24"/>
      <c r="PSE10" s="24"/>
      <c r="PSF10" s="24"/>
      <c r="PSG10" s="24"/>
      <c r="PSH10" s="24"/>
      <c r="PSI10" s="24"/>
      <c r="PSJ10" s="24"/>
      <c r="PSK10" s="24"/>
      <c r="PSL10" s="24"/>
      <c r="PSM10" s="24"/>
      <c r="PSN10" s="24"/>
      <c r="PSO10" s="24"/>
      <c r="PSP10" s="24"/>
      <c r="PSQ10" s="24"/>
      <c r="PSR10" s="24"/>
      <c r="PSS10" s="24"/>
      <c r="PST10" s="24"/>
      <c r="PSU10" s="24"/>
      <c r="PSV10" s="24"/>
      <c r="PSW10" s="24"/>
      <c r="PSX10" s="24"/>
      <c r="PSY10" s="24"/>
      <c r="PSZ10" s="24"/>
      <c r="PTA10" s="24"/>
      <c r="PTB10" s="24"/>
      <c r="PTC10" s="24"/>
      <c r="PTD10" s="24"/>
      <c r="PTE10" s="24"/>
      <c r="PTF10" s="24"/>
      <c r="PTG10" s="24"/>
      <c r="PTH10" s="24"/>
      <c r="PTI10" s="24"/>
      <c r="PTJ10" s="24"/>
      <c r="PTK10" s="24"/>
      <c r="PTL10" s="24"/>
      <c r="PTM10" s="24"/>
      <c r="PTN10" s="24"/>
      <c r="PTO10" s="24"/>
      <c r="PTP10" s="24"/>
      <c r="PTQ10" s="24"/>
      <c r="PTR10" s="24"/>
      <c r="PTS10" s="24"/>
      <c r="PTT10" s="24"/>
      <c r="PTU10" s="24"/>
      <c r="PTV10" s="24"/>
      <c r="PTW10" s="24"/>
      <c r="PTX10" s="24"/>
      <c r="PTY10" s="24"/>
      <c r="PTZ10" s="24"/>
      <c r="PUA10" s="24"/>
      <c r="PUB10" s="24"/>
      <c r="PUC10" s="24"/>
      <c r="PUD10" s="24"/>
      <c r="PUE10" s="24"/>
      <c r="PUF10" s="24"/>
      <c r="PUG10" s="24"/>
      <c r="PUH10" s="24"/>
      <c r="PUI10" s="24"/>
      <c r="PUJ10" s="24"/>
      <c r="PUK10" s="24"/>
      <c r="PUL10" s="24"/>
      <c r="PUM10" s="24"/>
      <c r="PUN10" s="24"/>
      <c r="PUO10" s="24"/>
      <c r="PUP10" s="24"/>
      <c r="PUQ10" s="24"/>
      <c r="PUR10" s="24"/>
      <c r="PUS10" s="24"/>
      <c r="PUT10" s="24"/>
      <c r="PUU10" s="24"/>
      <c r="PUV10" s="24"/>
      <c r="PUW10" s="24"/>
      <c r="PUX10" s="24"/>
      <c r="PUY10" s="24"/>
      <c r="PUZ10" s="24"/>
      <c r="PVA10" s="24"/>
      <c r="PVB10" s="24"/>
      <c r="PVC10" s="24"/>
      <c r="PVD10" s="24"/>
      <c r="PVE10" s="24"/>
      <c r="PVF10" s="24"/>
      <c r="PVG10" s="24"/>
      <c r="PVH10" s="24"/>
      <c r="PVI10" s="24"/>
      <c r="PVJ10" s="24"/>
      <c r="PVK10" s="24"/>
      <c r="PVL10" s="24"/>
      <c r="PVM10" s="24"/>
      <c r="PVN10" s="24"/>
      <c r="PVO10" s="24"/>
      <c r="PVP10" s="24"/>
      <c r="PVQ10" s="24"/>
      <c r="PVR10" s="24"/>
      <c r="PVS10" s="24"/>
      <c r="PVT10" s="24"/>
      <c r="PVU10" s="24"/>
      <c r="PVV10" s="24"/>
      <c r="PVW10" s="24"/>
      <c r="PVX10" s="24"/>
      <c r="PVY10" s="24"/>
      <c r="PVZ10" s="24"/>
      <c r="PWA10" s="24"/>
      <c r="PWB10" s="24"/>
      <c r="PWC10" s="24"/>
      <c r="PWD10" s="24"/>
      <c r="PWE10" s="24"/>
      <c r="PWF10" s="24"/>
      <c r="PWG10" s="24"/>
      <c r="PWH10" s="24"/>
      <c r="PWI10" s="24"/>
      <c r="PWJ10" s="24"/>
      <c r="PWK10" s="24"/>
      <c r="PWL10" s="24"/>
      <c r="PWM10" s="24"/>
      <c r="PWN10" s="24"/>
      <c r="PWO10" s="24"/>
      <c r="PWP10" s="24"/>
      <c r="PWQ10" s="24"/>
      <c r="PWR10" s="24"/>
      <c r="PWS10" s="24"/>
      <c r="PWT10" s="24"/>
      <c r="PWU10" s="24"/>
      <c r="PWV10" s="24"/>
      <c r="PWW10" s="24"/>
      <c r="PWX10" s="24"/>
      <c r="PWY10" s="24"/>
      <c r="PWZ10" s="24"/>
      <c r="PXA10" s="24"/>
      <c r="PXB10" s="24"/>
      <c r="PXC10" s="24"/>
      <c r="PXD10" s="24"/>
      <c r="PXE10" s="24"/>
      <c r="PXF10" s="24"/>
      <c r="PXG10" s="24"/>
      <c r="PXH10" s="24"/>
      <c r="PXI10" s="24"/>
      <c r="PXJ10" s="24"/>
      <c r="PXK10" s="24"/>
      <c r="PXL10" s="24"/>
      <c r="PXM10" s="24"/>
      <c r="PXN10" s="24"/>
      <c r="PXO10" s="24"/>
      <c r="PXP10" s="24"/>
      <c r="PXQ10" s="24"/>
      <c r="PXR10" s="24"/>
      <c r="PXS10" s="24"/>
      <c r="PXT10" s="24"/>
      <c r="PXU10" s="24"/>
      <c r="PXV10" s="24"/>
      <c r="PXW10" s="24"/>
      <c r="PXX10" s="24"/>
      <c r="PXY10" s="24"/>
      <c r="PXZ10" s="24"/>
      <c r="PYA10" s="24"/>
      <c r="PYB10" s="24"/>
      <c r="PYC10" s="24"/>
      <c r="PYD10" s="24"/>
      <c r="PYE10" s="24"/>
      <c r="PYF10" s="24"/>
      <c r="PYG10" s="24"/>
      <c r="PYH10" s="24"/>
      <c r="PYI10" s="24"/>
      <c r="PYJ10" s="24"/>
      <c r="PYK10" s="24"/>
      <c r="PYL10" s="24"/>
      <c r="PYM10" s="24"/>
      <c r="PYN10" s="24"/>
      <c r="PYO10" s="24"/>
      <c r="PYP10" s="24"/>
      <c r="PYQ10" s="24"/>
      <c r="PYR10" s="24"/>
      <c r="PYS10" s="24"/>
      <c r="PYT10" s="24"/>
      <c r="PYU10" s="24"/>
      <c r="PYV10" s="24"/>
      <c r="PYW10" s="24"/>
      <c r="PYX10" s="24"/>
      <c r="PYY10" s="24"/>
      <c r="PYZ10" s="24"/>
      <c r="PZA10" s="24"/>
      <c r="PZB10" s="24"/>
      <c r="PZC10" s="24"/>
      <c r="PZD10" s="24"/>
      <c r="PZE10" s="24"/>
      <c r="PZF10" s="24"/>
      <c r="PZG10" s="24"/>
      <c r="PZH10" s="24"/>
      <c r="PZI10" s="24"/>
      <c r="PZJ10" s="24"/>
      <c r="PZK10" s="24"/>
      <c r="PZL10" s="24"/>
      <c r="PZM10" s="24"/>
      <c r="PZN10" s="24"/>
      <c r="PZO10" s="24"/>
      <c r="PZP10" s="24"/>
      <c r="PZQ10" s="24"/>
      <c r="PZR10" s="24"/>
      <c r="PZS10" s="24"/>
      <c r="PZT10" s="24"/>
      <c r="PZU10" s="24"/>
      <c r="PZV10" s="24"/>
      <c r="PZW10" s="24"/>
      <c r="PZX10" s="24"/>
      <c r="PZY10" s="24"/>
      <c r="PZZ10" s="24"/>
      <c r="QAA10" s="24"/>
      <c r="QAB10" s="24"/>
      <c r="QAC10" s="24"/>
      <c r="QAD10" s="24"/>
      <c r="QAE10" s="24"/>
      <c r="QAF10" s="24"/>
      <c r="QAG10" s="24"/>
      <c r="QAH10" s="24"/>
      <c r="QAI10" s="24"/>
      <c r="QAJ10" s="24"/>
      <c r="QAK10" s="24"/>
      <c r="QAL10" s="24"/>
      <c r="QAM10" s="24"/>
      <c r="QAN10" s="24"/>
      <c r="QAO10" s="24"/>
      <c r="QAP10" s="24"/>
      <c r="QAQ10" s="24"/>
      <c r="QAR10" s="24"/>
      <c r="QAS10" s="24"/>
      <c r="QAT10" s="24"/>
      <c r="QAU10" s="24"/>
      <c r="QAV10" s="24"/>
      <c r="QAW10" s="24"/>
      <c r="QAX10" s="24"/>
      <c r="QAY10" s="24"/>
      <c r="QAZ10" s="24"/>
      <c r="QBA10" s="24"/>
      <c r="QBB10" s="24"/>
      <c r="QBC10" s="24"/>
      <c r="QBD10" s="24"/>
      <c r="QBE10" s="24"/>
      <c r="QBF10" s="24"/>
      <c r="QBG10" s="24"/>
      <c r="QBH10" s="24"/>
      <c r="QBI10" s="24"/>
      <c r="QBJ10" s="24"/>
      <c r="QBK10" s="24"/>
      <c r="QBL10" s="24"/>
      <c r="QBM10" s="24"/>
      <c r="QBN10" s="24"/>
      <c r="QBO10" s="24"/>
      <c r="QBP10" s="24"/>
      <c r="QBQ10" s="24"/>
      <c r="QBR10" s="24"/>
      <c r="QBS10" s="24"/>
      <c r="QBT10" s="24"/>
      <c r="QBU10" s="24"/>
      <c r="QBV10" s="24"/>
      <c r="QBW10" s="24"/>
      <c r="QBX10" s="24"/>
      <c r="QBY10" s="24"/>
      <c r="QBZ10" s="24"/>
      <c r="QCA10" s="24"/>
      <c r="QCB10" s="24"/>
      <c r="QCC10" s="24"/>
      <c r="QCD10" s="24"/>
      <c r="QCE10" s="24"/>
      <c r="QCF10" s="24"/>
      <c r="QCG10" s="24"/>
      <c r="QCH10" s="24"/>
      <c r="QCI10" s="24"/>
      <c r="QCJ10" s="24"/>
      <c r="QCK10" s="24"/>
      <c r="QCL10" s="24"/>
      <c r="QCM10" s="24"/>
      <c r="QCN10" s="24"/>
      <c r="QCO10" s="24"/>
      <c r="QCP10" s="24"/>
      <c r="QCQ10" s="24"/>
      <c r="QCR10" s="24"/>
      <c r="QCS10" s="24"/>
      <c r="QCT10" s="24"/>
      <c r="QCU10" s="24"/>
      <c r="QCV10" s="24"/>
      <c r="QCW10" s="24"/>
      <c r="QCX10" s="24"/>
      <c r="QCY10" s="24"/>
      <c r="QCZ10" s="24"/>
      <c r="QDA10" s="24"/>
      <c r="QDB10" s="24"/>
      <c r="QDC10" s="24"/>
      <c r="QDD10" s="24"/>
      <c r="QDE10" s="24"/>
      <c r="QDF10" s="24"/>
      <c r="QDG10" s="24"/>
      <c r="QDH10" s="24"/>
      <c r="QDI10" s="24"/>
      <c r="QDJ10" s="24"/>
      <c r="QDK10" s="24"/>
      <c r="QDL10" s="24"/>
      <c r="QDM10" s="24"/>
      <c r="QDN10" s="24"/>
      <c r="QDO10" s="24"/>
      <c r="QDP10" s="24"/>
      <c r="QDQ10" s="24"/>
      <c r="QDR10" s="24"/>
      <c r="QDS10" s="24"/>
      <c r="QDT10" s="24"/>
      <c r="QDU10" s="24"/>
      <c r="QDV10" s="24"/>
      <c r="QDW10" s="24"/>
      <c r="QDX10" s="24"/>
      <c r="QDY10" s="24"/>
      <c r="QDZ10" s="24"/>
      <c r="QEA10" s="24"/>
      <c r="QEB10" s="24"/>
      <c r="QEC10" s="24"/>
      <c r="QED10" s="24"/>
      <c r="QEE10" s="24"/>
      <c r="QEF10" s="24"/>
      <c r="QEG10" s="24"/>
      <c r="QEH10" s="24"/>
      <c r="QEI10" s="24"/>
      <c r="QEJ10" s="24"/>
      <c r="QEK10" s="24"/>
      <c r="QEL10" s="24"/>
      <c r="QEM10" s="24"/>
      <c r="QEN10" s="24"/>
      <c r="QEO10" s="24"/>
      <c r="QEP10" s="24"/>
      <c r="QEQ10" s="24"/>
      <c r="QER10" s="24"/>
      <c r="QES10" s="24"/>
      <c r="QET10" s="24"/>
      <c r="QEU10" s="24"/>
      <c r="QEV10" s="24"/>
      <c r="QEW10" s="24"/>
      <c r="QEX10" s="24"/>
      <c r="QEY10" s="24"/>
      <c r="QEZ10" s="24"/>
      <c r="QFA10" s="24"/>
      <c r="QFB10" s="24"/>
      <c r="QFC10" s="24"/>
      <c r="QFD10" s="24"/>
      <c r="QFE10" s="24"/>
      <c r="QFF10" s="24"/>
      <c r="QFG10" s="24"/>
      <c r="QFH10" s="24"/>
      <c r="QFI10" s="24"/>
      <c r="QFJ10" s="24"/>
      <c r="QFK10" s="24"/>
      <c r="QFL10" s="24"/>
      <c r="QFM10" s="24"/>
      <c r="QFN10" s="24"/>
      <c r="QFO10" s="24"/>
      <c r="QFP10" s="24"/>
      <c r="QFQ10" s="24"/>
      <c r="QFR10" s="24"/>
      <c r="QFS10" s="24"/>
      <c r="QFT10" s="24"/>
      <c r="QFU10" s="24"/>
      <c r="QFV10" s="24"/>
      <c r="QFW10" s="24"/>
      <c r="QFX10" s="24"/>
      <c r="QFY10" s="24"/>
      <c r="QFZ10" s="24"/>
      <c r="QGA10" s="24"/>
      <c r="QGB10" s="24"/>
      <c r="QGC10" s="24"/>
      <c r="QGD10" s="24"/>
      <c r="QGE10" s="24"/>
      <c r="QGF10" s="24"/>
      <c r="QGG10" s="24"/>
      <c r="QGH10" s="24"/>
      <c r="QGI10" s="24"/>
      <c r="QGJ10" s="24"/>
      <c r="QGK10" s="24"/>
      <c r="QGL10" s="24"/>
      <c r="QGM10" s="24"/>
      <c r="QGN10" s="24"/>
      <c r="QGO10" s="24"/>
      <c r="QGP10" s="24"/>
      <c r="QGQ10" s="24"/>
      <c r="QGR10" s="24"/>
      <c r="QGS10" s="24"/>
      <c r="QGT10" s="24"/>
      <c r="QGU10" s="24"/>
      <c r="QGV10" s="24"/>
      <c r="QGW10" s="24"/>
      <c r="QGX10" s="24"/>
      <c r="QGY10" s="24"/>
      <c r="QGZ10" s="24"/>
      <c r="QHA10" s="24"/>
      <c r="QHB10" s="24"/>
      <c r="QHC10" s="24"/>
      <c r="QHD10" s="24"/>
      <c r="QHE10" s="24"/>
      <c r="QHF10" s="24"/>
      <c r="QHG10" s="24"/>
      <c r="QHH10" s="24"/>
      <c r="QHI10" s="24"/>
      <c r="QHJ10" s="24"/>
      <c r="QHK10" s="24"/>
      <c r="QHL10" s="24"/>
      <c r="QHM10" s="24"/>
      <c r="QHN10" s="24"/>
      <c r="QHO10" s="24"/>
      <c r="QHP10" s="24"/>
      <c r="QHQ10" s="24"/>
      <c r="QHR10" s="24"/>
      <c r="QHS10" s="24"/>
      <c r="QHT10" s="24"/>
      <c r="QHU10" s="24"/>
      <c r="QHV10" s="24"/>
      <c r="QHW10" s="24"/>
      <c r="QHX10" s="24"/>
      <c r="QHY10" s="24"/>
      <c r="QHZ10" s="24"/>
      <c r="QIA10" s="24"/>
      <c r="QIB10" s="24"/>
      <c r="QIC10" s="24"/>
      <c r="QID10" s="24"/>
      <c r="QIE10" s="24"/>
      <c r="QIF10" s="24"/>
      <c r="QIG10" s="24"/>
      <c r="QIH10" s="24"/>
      <c r="QII10" s="24"/>
      <c r="QIJ10" s="24"/>
      <c r="QIK10" s="24"/>
      <c r="QIL10" s="24"/>
      <c r="QIM10" s="24"/>
      <c r="QIN10" s="24"/>
      <c r="QIO10" s="24"/>
      <c r="QIP10" s="24"/>
      <c r="QIQ10" s="24"/>
      <c r="QIR10" s="24"/>
      <c r="QIS10" s="24"/>
      <c r="QIT10" s="24"/>
      <c r="QIU10" s="24"/>
      <c r="QIV10" s="24"/>
      <c r="QIW10" s="24"/>
      <c r="QIX10" s="24"/>
      <c r="QIY10" s="24"/>
      <c r="QIZ10" s="24"/>
      <c r="QJA10" s="24"/>
      <c r="QJB10" s="24"/>
      <c r="QJC10" s="24"/>
      <c r="QJD10" s="24"/>
      <c r="QJE10" s="24"/>
      <c r="QJF10" s="24"/>
      <c r="QJG10" s="24"/>
      <c r="QJH10" s="24"/>
      <c r="QJI10" s="24"/>
      <c r="QJJ10" s="24"/>
      <c r="QJK10" s="24"/>
      <c r="QJL10" s="24"/>
      <c r="QJM10" s="24"/>
      <c r="QJN10" s="24"/>
      <c r="QJO10" s="24"/>
      <c r="QJP10" s="24"/>
      <c r="QJQ10" s="24"/>
      <c r="QJR10" s="24"/>
      <c r="QJS10" s="24"/>
      <c r="QJT10" s="24"/>
      <c r="QJU10" s="24"/>
      <c r="QJV10" s="24"/>
      <c r="QJW10" s="24"/>
      <c r="QJX10" s="24"/>
      <c r="QJY10" s="24"/>
      <c r="QJZ10" s="24"/>
      <c r="QKA10" s="24"/>
      <c r="QKB10" s="24"/>
      <c r="QKC10" s="24"/>
      <c r="QKD10" s="24"/>
      <c r="QKE10" s="24"/>
      <c r="QKF10" s="24"/>
      <c r="QKG10" s="24"/>
      <c r="QKH10" s="24"/>
      <c r="QKI10" s="24"/>
      <c r="QKJ10" s="24"/>
      <c r="QKK10" s="24"/>
      <c r="QKL10" s="24"/>
      <c r="QKM10" s="24"/>
      <c r="QKN10" s="24"/>
      <c r="QKO10" s="24"/>
      <c r="QKP10" s="24"/>
      <c r="QKQ10" s="24"/>
      <c r="QKR10" s="24"/>
      <c r="QKS10" s="24"/>
      <c r="QKT10" s="24"/>
      <c r="QKU10" s="24"/>
      <c r="QKV10" s="24"/>
      <c r="QKW10" s="24"/>
      <c r="QKX10" s="24"/>
      <c r="QKY10" s="24"/>
      <c r="QKZ10" s="24"/>
      <c r="QLA10" s="24"/>
      <c r="QLB10" s="24"/>
      <c r="QLC10" s="24"/>
      <c r="QLD10" s="24"/>
      <c r="QLE10" s="24"/>
      <c r="QLF10" s="24"/>
      <c r="QLG10" s="24"/>
      <c r="QLH10" s="24"/>
      <c r="QLI10" s="24"/>
      <c r="QLJ10" s="24"/>
      <c r="QLK10" s="24"/>
      <c r="QLL10" s="24"/>
      <c r="QLM10" s="24"/>
      <c r="QLN10" s="24"/>
      <c r="QLO10" s="24"/>
      <c r="QLP10" s="24"/>
      <c r="QLQ10" s="24"/>
      <c r="QLR10" s="24"/>
      <c r="QLS10" s="24"/>
      <c r="QLT10" s="24"/>
      <c r="QLU10" s="24"/>
      <c r="QLV10" s="24"/>
      <c r="QLW10" s="24"/>
      <c r="QLX10" s="24"/>
      <c r="QLY10" s="24"/>
      <c r="QLZ10" s="24"/>
      <c r="QMA10" s="24"/>
      <c r="QMB10" s="24"/>
      <c r="QMC10" s="24"/>
      <c r="QMD10" s="24"/>
      <c r="QME10" s="24"/>
      <c r="QMF10" s="24"/>
      <c r="QMG10" s="24"/>
      <c r="QMH10" s="24"/>
      <c r="QMI10" s="24"/>
      <c r="QMJ10" s="24"/>
      <c r="QMK10" s="24"/>
      <c r="QML10" s="24"/>
      <c r="QMM10" s="24"/>
      <c r="QMN10" s="24"/>
      <c r="QMO10" s="24"/>
      <c r="QMP10" s="24"/>
      <c r="QMQ10" s="24"/>
      <c r="QMR10" s="24"/>
      <c r="QMS10" s="24"/>
      <c r="QMT10" s="24"/>
      <c r="QMU10" s="24"/>
      <c r="QMV10" s="24"/>
      <c r="QMW10" s="24"/>
      <c r="QMX10" s="24"/>
      <c r="QMY10" s="24"/>
      <c r="QMZ10" s="24"/>
      <c r="QNA10" s="24"/>
      <c r="QNB10" s="24"/>
      <c r="QNC10" s="24"/>
      <c r="QND10" s="24"/>
      <c r="QNE10" s="24"/>
      <c r="QNF10" s="24"/>
      <c r="QNG10" s="24"/>
      <c r="QNH10" s="24"/>
      <c r="QNI10" s="24"/>
      <c r="QNJ10" s="24"/>
      <c r="QNK10" s="24"/>
      <c r="QNL10" s="24"/>
      <c r="QNM10" s="24"/>
      <c r="QNN10" s="24"/>
      <c r="QNO10" s="24"/>
      <c r="QNP10" s="24"/>
      <c r="QNQ10" s="24"/>
      <c r="QNR10" s="24"/>
      <c r="QNS10" s="24"/>
      <c r="QNT10" s="24"/>
      <c r="QNU10" s="24"/>
      <c r="QNV10" s="24"/>
      <c r="QNW10" s="24"/>
      <c r="QNX10" s="24"/>
      <c r="QNY10" s="24"/>
      <c r="QNZ10" s="24"/>
      <c r="QOA10" s="24"/>
      <c r="QOB10" s="24"/>
      <c r="QOC10" s="24"/>
      <c r="QOD10" s="24"/>
      <c r="QOE10" s="24"/>
      <c r="QOF10" s="24"/>
      <c r="QOG10" s="24"/>
      <c r="QOH10" s="24"/>
      <c r="QOI10" s="24"/>
      <c r="QOJ10" s="24"/>
      <c r="QOK10" s="24"/>
      <c r="QOL10" s="24"/>
      <c r="QOM10" s="24"/>
      <c r="QON10" s="24"/>
      <c r="QOO10" s="24"/>
      <c r="QOP10" s="24"/>
      <c r="QOQ10" s="24"/>
      <c r="QOR10" s="24"/>
      <c r="QOS10" s="24"/>
      <c r="QOT10" s="24"/>
      <c r="QOU10" s="24"/>
      <c r="QOV10" s="24"/>
      <c r="QOW10" s="24"/>
      <c r="QOX10" s="24"/>
      <c r="QOY10" s="24"/>
      <c r="QOZ10" s="24"/>
      <c r="QPA10" s="24"/>
      <c r="QPB10" s="24"/>
      <c r="QPC10" s="24"/>
      <c r="QPD10" s="24"/>
      <c r="QPE10" s="24"/>
      <c r="QPF10" s="24"/>
      <c r="QPG10" s="24"/>
      <c r="QPH10" s="24"/>
      <c r="QPI10" s="24"/>
      <c r="QPJ10" s="24"/>
      <c r="QPK10" s="24"/>
      <c r="QPL10" s="24"/>
      <c r="QPM10" s="24"/>
      <c r="QPN10" s="24"/>
      <c r="QPO10" s="24"/>
      <c r="QPP10" s="24"/>
      <c r="QPQ10" s="24"/>
      <c r="QPR10" s="24"/>
      <c r="QPS10" s="24"/>
      <c r="QPT10" s="24"/>
      <c r="QPU10" s="24"/>
      <c r="QPV10" s="24"/>
      <c r="QPW10" s="24"/>
      <c r="QPX10" s="24"/>
      <c r="QPY10" s="24"/>
      <c r="QPZ10" s="24"/>
      <c r="QQA10" s="24"/>
      <c r="QQB10" s="24"/>
      <c r="QQC10" s="24"/>
      <c r="QQD10" s="24"/>
      <c r="QQE10" s="24"/>
      <c r="QQF10" s="24"/>
      <c r="QQG10" s="24"/>
      <c r="QQH10" s="24"/>
      <c r="QQI10" s="24"/>
      <c r="QQJ10" s="24"/>
      <c r="QQK10" s="24"/>
      <c r="QQL10" s="24"/>
      <c r="QQM10" s="24"/>
      <c r="QQN10" s="24"/>
      <c r="QQO10" s="24"/>
      <c r="QQP10" s="24"/>
      <c r="QQQ10" s="24"/>
      <c r="QQR10" s="24"/>
      <c r="QQS10" s="24"/>
      <c r="QQT10" s="24"/>
      <c r="QQU10" s="24"/>
      <c r="QQV10" s="24"/>
      <c r="QQW10" s="24"/>
      <c r="QQX10" s="24"/>
      <c r="QQY10" s="24"/>
      <c r="QQZ10" s="24"/>
      <c r="QRA10" s="24"/>
      <c r="QRB10" s="24"/>
      <c r="QRC10" s="24"/>
      <c r="QRD10" s="24"/>
      <c r="QRE10" s="24"/>
      <c r="QRF10" s="24"/>
      <c r="QRG10" s="24"/>
      <c r="QRH10" s="24"/>
      <c r="QRI10" s="24"/>
      <c r="QRJ10" s="24"/>
      <c r="QRK10" s="24"/>
      <c r="QRL10" s="24"/>
      <c r="QRM10" s="24"/>
      <c r="QRN10" s="24"/>
      <c r="QRO10" s="24"/>
      <c r="QRP10" s="24"/>
      <c r="QRQ10" s="24"/>
      <c r="QRR10" s="24"/>
      <c r="QRS10" s="24"/>
      <c r="QRT10" s="24"/>
      <c r="QRU10" s="24"/>
      <c r="QRV10" s="24"/>
      <c r="QRW10" s="24"/>
      <c r="QRX10" s="24"/>
      <c r="QRY10" s="24"/>
      <c r="QRZ10" s="24"/>
      <c r="QSA10" s="24"/>
      <c r="QSB10" s="24"/>
      <c r="QSC10" s="24"/>
      <c r="QSD10" s="24"/>
      <c r="QSE10" s="24"/>
      <c r="QSF10" s="24"/>
      <c r="QSG10" s="24"/>
      <c r="QSH10" s="24"/>
      <c r="QSI10" s="24"/>
      <c r="QSJ10" s="24"/>
      <c r="QSK10" s="24"/>
      <c r="QSL10" s="24"/>
      <c r="QSM10" s="24"/>
      <c r="QSN10" s="24"/>
      <c r="QSO10" s="24"/>
      <c r="QSP10" s="24"/>
      <c r="QSQ10" s="24"/>
      <c r="QSR10" s="24"/>
      <c r="QSS10" s="24"/>
      <c r="QST10" s="24"/>
      <c r="QSU10" s="24"/>
      <c r="QSV10" s="24"/>
      <c r="QSW10" s="24"/>
      <c r="QSX10" s="24"/>
      <c r="QSY10" s="24"/>
      <c r="QSZ10" s="24"/>
      <c r="QTA10" s="24"/>
      <c r="QTB10" s="24"/>
      <c r="QTC10" s="24"/>
      <c r="QTD10" s="24"/>
      <c r="QTE10" s="24"/>
      <c r="QTF10" s="24"/>
      <c r="QTG10" s="24"/>
      <c r="QTH10" s="24"/>
      <c r="QTI10" s="24"/>
      <c r="QTJ10" s="24"/>
      <c r="QTK10" s="24"/>
      <c r="QTL10" s="24"/>
      <c r="QTM10" s="24"/>
      <c r="QTN10" s="24"/>
      <c r="QTO10" s="24"/>
      <c r="QTP10" s="24"/>
      <c r="QTQ10" s="24"/>
      <c r="QTR10" s="24"/>
      <c r="QTS10" s="24"/>
      <c r="QTT10" s="24"/>
      <c r="QTU10" s="24"/>
      <c r="QTV10" s="24"/>
      <c r="QTW10" s="24"/>
      <c r="QTX10" s="24"/>
      <c r="QTY10" s="24"/>
      <c r="QTZ10" s="24"/>
      <c r="QUA10" s="24"/>
      <c r="QUB10" s="24"/>
      <c r="QUC10" s="24"/>
      <c r="QUD10" s="24"/>
      <c r="QUE10" s="24"/>
      <c r="QUF10" s="24"/>
      <c r="QUG10" s="24"/>
      <c r="QUH10" s="24"/>
      <c r="QUI10" s="24"/>
      <c r="QUJ10" s="24"/>
      <c r="QUK10" s="24"/>
      <c r="QUL10" s="24"/>
      <c r="QUM10" s="24"/>
      <c r="QUN10" s="24"/>
      <c r="QUO10" s="24"/>
      <c r="QUP10" s="24"/>
      <c r="QUQ10" s="24"/>
      <c r="QUR10" s="24"/>
      <c r="QUS10" s="24"/>
      <c r="QUT10" s="24"/>
      <c r="QUU10" s="24"/>
      <c r="QUV10" s="24"/>
      <c r="QUW10" s="24"/>
      <c r="QUX10" s="24"/>
      <c r="QUY10" s="24"/>
      <c r="QUZ10" s="24"/>
      <c r="QVA10" s="24"/>
      <c r="QVB10" s="24"/>
      <c r="QVC10" s="24"/>
      <c r="QVD10" s="24"/>
      <c r="QVE10" s="24"/>
      <c r="QVF10" s="24"/>
      <c r="QVG10" s="24"/>
      <c r="QVH10" s="24"/>
      <c r="QVI10" s="24"/>
      <c r="QVJ10" s="24"/>
      <c r="QVK10" s="24"/>
      <c r="QVL10" s="24"/>
      <c r="QVM10" s="24"/>
      <c r="QVN10" s="24"/>
      <c r="QVO10" s="24"/>
      <c r="QVP10" s="24"/>
      <c r="QVQ10" s="24"/>
      <c r="QVR10" s="24"/>
      <c r="QVS10" s="24"/>
      <c r="QVT10" s="24"/>
      <c r="QVU10" s="24"/>
      <c r="QVV10" s="24"/>
      <c r="QVW10" s="24"/>
      <c r="QVX10" s="24"/>
      <c r="QVY10" s="24"/>
      <c r="QVZ10" s="24"/>
      <c r="QWA10" s="24"/>
      <c r="QWB10" s="24"/>
      <c r="QWC10" s="24"/>
      <c r="QWD10" s="24"/>
      <c r="QWE10" s="24"/>
      <c r="QWF10" s="24"/>
      <c r="QWG10" s="24"/>
      <c r="QWH10" s="24"/>
      <c r="QWI10" s="24"/>
      <c r="QWJ10" s="24"/>
      <c r="QWK10" s="24"/>
      <c r="QWL10" s="24"/>
      <c r="QWM10" s="24"/>
      <c r="QWN10" s="24"/>
      <c r="QWO10" s="24"/>
      <c r="QWP10" s="24"/>
      <c r="QWQ10" s="24"/>
      <c r="QWR10" s="24"/>
      <c r="QWS10" s="24"/>
      <c r="QWT10" s="24"/>
      <c r="QWU10" s="24"/>
      <c r="QWV10" s="24"/>
      <c r="QWW10" s="24"/>
      <c r="QWX10" s="24"/>
      <c r="QWY10" s="24"/>
      <c r="QWZ10" s="24"/>
      <c r="QXA10" s="24"/>
      <c r="QXB10" s="24"/>
      <c r="QXC10" s="24"/>
      <c r="QXD10" s="24"/>
      <c r="QXE10" s="24"/>
      <c r="QXF10" s="24"/>
      <c r="QXG10" s="24"/>
      <c r="QXH10" s="24"/>
      <c r="QXI10" s="24"/>
      <c r="QXJ10" s="24"/>
      <c r="QXK10" s="24"/>
      <c r="QXL10" s="24"/>
      <c r="QXM10" s="24"/>
      <c r="QXN10" s="24"/>
      <c r="QXO10" s="24"/>
      <c r="QXP10" s="24"/>
      <c r="QXQ10" s="24"/>
      <c r="QXR10" s="24"/>
      <c r="QXS10" s="24"/>
      <c r="QXT10" s="24"/>
      <c r="QXU10" s="24"/>
      <c r="QXV10" s="24"/>
      <c r="QXW10" s="24"/>
      <c r="QXX10" s="24"/>
      <c r="QXY10" s="24"/>
      <c r="QXZ10" s="24"/>
      <c r="QYA10" s="24"/>
      <c r="QYB10" s="24"/>
      <c r="QYC10" s="24"/>
      <c r="QYD10" s="24"/>
      <c r="QYE10" s="24"/>
      <c r="QYF10" s="24"/>
      <c r="QYG10" s="24"/>
      <c r="QYH10" s="24"/>
      <c r="QYI10" s="24"/>
      <c r="QYJ10" s="24"/>
      <c r="QYK10" s="24"/>
      <c r="QYL10" s="24"/>
      <c r="QYM10" s="24"/>
      <c r="QYN10" s="24"/>
      <c r="QYO10" s="24"/>
      <c r="QYP10" s="24"/>
      <c r="QYQ10" s="24"/>
      <c r="QYR10" s="24"/>
      <c r="QYS10" s="24"/>
      <c r="QYT10" s="24"/>
      <c r="QYU10" s="24"/>
      <c r="QYV10" s="24"/>
      <c r="QYW10" s="24"/>
      <c r="QYX10" s="24"/>
      <c r="QYY10" s="24"/>
      <c r="QYZ10" s="24"/>
      <c r="QZA10" s="24"/>
      <c r="QZB10" s="24"/>
      <c r="QZC10" s="24"/>
      <c r="QZD10" s="24"/>
      <c r="QZE10" s="24"/>
      <c r="QZF10" s="24"/>
      <c r="QZG10" s="24"/>
      <c r="QZH10" s="24"/>
      <c r="QZI10" s="24"/>
      <c r="QZJ10" s="24"/>
      <c r="QZK10" s="24"/>
      <c r="QZL10" s="24"/>
      <c r="QZM10" s="24"/>
      <c r="QZN10" s="24"/>
      <c r="QZO10" s="24"/>
      <c r="QZP10" s="24"/>
      <c r="QZQ10" s="24"/>
      <c r="QZR10" s="24"/>
      <c r="QZS10" s="24"/>
      <c r="QZT10" s="24"/>
      <c r="QZU10" s="24"/>
      <c r="QZV10" s="24"/>
      <c r="QZW10" s="24"/>
      <c r="QZX10" s="24"/>
      <c r="QZY10" s="24"/>
      <c r="QZZ10" s="24"/>
      <c r="RAA10" s="24"/>
      <c r="RAB10" s="24"/>
      <c r="RAC10" s="24"/>
      <c r="RAD10" s="24"/>
      <c r="RAE10" s="24"/>
      <c r="RAF10" s="24"/>
      <c r="RAG10" s="24"/>
      <c r="RAH10" s="24"/>
      <c r="RAI10" s="24"/>
      <c r="RAJ10" s="24"/>
      <c r="RAK10" s="24"/>
      <c r="RAL10" s="24"/>
      <c r="RAM10" s="24"/>
      <c r="RAN10" s="24"/>
      <c r="RAO10" s="24"/>
      <c r="RAP10" s="24"/>
      <c r="RAQ10" s="24"/>
      <c r="RAR10" s="24"/>
      <c r="RAS10" s="24"/>
      <c r="RAT10" s="24"/>
      <c r="RAU10" s="24"/>
      <c r="RAV10" s="24"/>
      <c r="RAW10" s="24"/>
      <c r="RAX10" s="24"/>
      <c r="RAY10" s="24"/>
      <c r="RAZ10" s="24"/>
      <c r="RBA10" s="24"/>
      <c r="RBB10" s="24"/>
      <c r="RBC10" s="24"/>
      <c r="RBD10" s="24"/>
      <c r="RBE10" s="24"/>
      <c r="RBF10" s="24"/>
      <c r="RBG10" s="24"/>
      <c r="RBH10" s="24"/>
      <c r="RBI10" s="24"/>
      <c r="RBJ10" s="24"/>
      <c r="RBK10" s="24"/>
      <c r="RBL10" s="24"/>
      <c r="RBM10" s="24"/>
      <c r="RBN10" s="24"/>
      <c r="RBO10" s="24"/>
      <c r="RBP10" s="24"/>
      <c r="RBQ10" s="24"/>
      <c r="RBR10" s="24"/>
      <c r="RBS10" s="24"/>
      <c r="RBT10" s="24"/>
      <c r="RBU10" s="24"/>
      <c r="RBV10" s="24"/>
      <c r="RBW10" s="24"/>
      <c r="RBX10" s="24"/>
      <c r="RBY10" s="24"/>
      <c r="RBZ10" s="24"/>
      <c r="RCA10" s="24"/>
      <c r="RCB10" s="24"/>
      <c r="RCC10" s="24"/>
      <c r="RCD10" s="24"/>
      <c r="RCE10" s="24"/>
      <c r="RCF10" s="24"/>
      <c r="RCG10" s="24"/>
      <c r="RCH10" s="24"/>
      <c r="RCI10" s="24"/>
      <c r="RCJ10" s="24"/>
      <c r="RCK10" s="24"/>
      <c r="RCL10" s="24"/>
      <c r="RCM10" s="24"/>
      <c r="RCN10" s="24"/>
      <c r="RCO10" s="24"/>
      <c r="RCP10" s="24"/>
      <c r="RCQ10" s="24"/>
      <c r="RCR10" s="24"/>
      <c r="RCS10" s="24"/>
      <c r="RCT10" s="24"/>
      <c r="RCU10" s="24"/>
      <c r="RCV10" s="24"/>
      <c r="RCW10" s="24"/>
      <c r="RCX10" s="24"/>
      <c r="RCY10" s="24"/>
      <c r="RCZ10" s="24"/>
      <c r="RDA10" s="24"/>
      <c r="RDB10" s="24"/>
      <c r="RDC10" s="24"/>
      <c r="RDD10" s="24"/>
      <c r="RDE10" s="24"/>
      <c r="RDF10" s="24"/>
      <c r="RDG10" s="24"/>
      <c r="RDH10" s="24"/>
      <c r="RDI10" s="24"/>
      <c r="RDJ10" s="24"/>
      <c r="RDK10" s="24"/>
      <c r="RDL10" s="24"/>
      <c r="RDM10" s="24"/>
      <c r="RDN10" s="24"/>
      <c r="RDO10" s="24"/>
      <c r="RDP10" s="24"/>
      <c r="RDQ10" s="24"/>
      <c r="RDR10" s="24"/>
      <c r="RDS10" s="24"/>
      <c r="RDT10" s="24"/>
      <c r="RDU10" s="24"/>
      <c r="RDV10" s="24"/>
      <c r="RDW10" s="24"/>
      <c r="RDX10" s="24"/>
      <c r="RDY10" s="24"/>
      <c r="RDZ10" s="24"/>
      <c r="REA10" s="24"/>
      <c r="REB10" s="24"/>
      <c r="REC10" s="24"/>
      <c r="RED10" s="24"/>
      <c r="REE10" s="24"/>
      <c r="REF10" s="24"/>
      <c r="REG10" s="24"/>
      <c r="REH10" s="24"/>
      <c r="REI10" s="24"/>
      <c r="REJ10" s="24"/>
      <c r="REK10" s="24"/>
      <c r="REL10" s="24"/>
      <c r="REM10" s="24"/>
      <c r="REN10" s="24"/>
      <c r="REO10" s="24"/>
      <c r="REP10" s="24"/>
      <c r="REQ10" s="24"/>
      <c r="RER10" s="24"/>
      <c r="RES10" s="24"/>
      <c r="RET10" s="24"/>
      <c r="REU10" s="24"/>
      <c r="REV10" s="24"/>
      <c r="REW10" s="24"/>
      <c r="REX10" s="24"/>
      <c r="REY10" s="24"/>
      <c r="REZ10" s="24"/>
      <c r="RFA10" s="24"/>
      <c r="RFB10" s="24"/>
      <c r="RFC10" s="24"/>
      <c r="RFD10" s="24"/>
      <c r="RFE10" s="24"/>
      <c r="RFF10" s="24"/>
      <c r="RFG10" s="24"/>
      <c r="RFH10" s="24"/>
      <c r="RFI10" s="24"/>
      <c r="RFJ10" s="24"/>
      <c r="RFK10" s="24"/>
      <c r="RFL10" s="24"/>
      <c r="RFM10" s="24"/>
      <c r="RFN10" s="24"/>
      <c r="RFO10" s="24"/>
      <c r="RFP10" s="24"/>
      <c r="RFQ10" s="24"/>
      <c r="RFR10" s="24"/>
      <c r="RFS10" s="24"/>
      <c r="RFT10" s="24"/>
      <c r="RFU10" s="24"/>
      <c r="RFV10" s="24"/>
      <c r="RFW10" s="24"/>
      <c r="RFX10" s="24"/>
      <c r="RFY10" s="24"/>
      <c r="RFZ10" s="24"/>
      <c r="RGA10" s="24"/>
      <c r="RGB10" s="24"/>
      <c r="RGC10" s="24"/>
      <c r="RGD10" s="24"/>
      <c r="RGE10" s="24"/>
      <c r="RGF10" s="24"/>
      <c r="RGG10" s="24"/>
      <c r="RGH10" s="24"/>
      <c r="RGI10" s="24"/>
      <c r="RGJ10" s="24"/>
      <c r="RGK10" s="24"/>
      <c r="RGL10" s="24"/>
      <c r="RGM10" s="24"/>
      <c r="RGN10" s="24"/>
      <c r="RGO10" s="24"/>
      <c r="RGP10" s="24"/>
      <c r="RGQ10" s="24"/>
      <c r="RGR10" s="24"/>
      <c r="RGS10" s="24"/>
      <c r="RGT10" s="24"/>
      <c r="RGU10" s="24"/>
      <c r="RGV10" s="24"/>
      <c r="RGW10" s="24"/>
      <c r="RGX10" s="24"/>
      <c r="RGY10" s="24"/>
      <c r="RGZ10" s="24"/>
      <c r="RHA10" s="24"/>
      <c r="RHB10" s="24"/>
      <c r="RHC10" s="24"/>
      <c r="RHD10" s="24"/>
      <c r="RHE10" s="24"/>
      <c r="RHF10" s="24"/>
      <c r="RHG10" s="24"/>
      <c r="RHH10" s="24"/>
      <c r="RHI10" s="24"/>
      <c r="RHJ10" s="24"/>
      <c r="RHK10" s="24"/>
      <c r="RHL10" s="24"/>
      <c r="RHM10" s="24"/>
      <c r="RHN10" s="24"/>
      <c r="RHO10" s="24"/>
      <c r="RHP10" s="24"/>
      <c r="RHQ10" s="24"/>
      <c r="RHR10" s="24"/>
      <c r="RHS10" s="24"/>
      <c r="RHT10" s="24"/>
      <c r="RHU10" s="24"/>
      <c r="RHV10" s="24"/>
      <c r="RHW10" s="24"/>
      <c r="RHX10" s="24"/>
      <c r="RHY10" s="24"/>
      <c r="RHZ10" s="24"/>
      <c r="RIA10" s="24"/>
      <c r="RIB10" s="24"/>
      <c r="RIC10" s="24"/>
      <c r="RID10" s="24"/>
      <c r="RIE10" s="24"/>
      <c r="RIF10" s="24"/>
      <c r="RIG10" s="24"/>
      <c r="RIH10" s="24"/>
      <c r="RII10" s="24"/>
      <c r="RIJ10" s="24"/>
      <c r="RIK10" s="24"/>
      <c r="RIL10" s="24"/>
      <c r="RIM10" s="24"/>
      <c r="RIN10" s="24"/>
      <c r="RIO10" s="24"/>
      <c r="RIP10" s="24"/>
      <c r="RIQ10" s="24"/>
      <c r="RIR10" s="24"/>
      <c r="RIS10" s="24"/>
      <c r="RIT10" s="24"/>
      <c r="RIU10" s="24"/>
      <c r="RIV10" s="24"/>
      <c r="RIW10" s="24"/>
      <c r="RIX10" s="24"/>
      <c r="RIY10" s="24"/>
      <c r="RIZ10" s="24"/>
      <c r="RJA10" s="24"/>
      <c r="RJB10" s="24"/>
      <c r="RJC10" s="24"/>
      <c r="RJD10" s="24"/>
      <c r="RJE10" s="24"/>
      <c r="RJF10" s="24"/>
      <c r="RJG10" s="24"/>
      <c r="RJH10" s="24"/>
      <c r="RJI10" s="24"/>
      <c r="RJJ10" s="24"/>
      <c r="RJK10" s="24"/>
      <c r="RJL10" s="24"/>
      <c r="RJM10" s="24"/>
      <c r="RJN10" s="24"/>
      <c r="RJO10" s="24"/>
      <c r="RJP10" s="24"/>
      <c r="RJQ10" s="24"/>
      <c r="RJR10" s="24"/>
      <c r="RJS10" s="24"/>
      <c r="RJT10" s="24"/>
      <c r="RJU10" s="24"/>
      <c r="RJV10" s="24"/>
      <c r="RJW10" s="24"/>
      <c r="RJX10" s="24"/>
      <c r="RJY10" s="24"/>
      <c r="RJZ10" s="24"/>
      <c r="RKA10" s="24"/>
      <c r="RKB10" s="24"/>
      <c r="RKC10" s="24"/>
      <c r="RKD10" s="24"/>
      <c r="RKE10" s="24"/>
      <c r="RKF10" s="24"/>
      <c r="RKG10" s="24"/>
      <c r="RKH10" s="24"/>
      <c r="RKI10" s="24"/>
      <c r="RKJ10" s="24"/>
      <c r="RKK10" s="24"/>
      <c r="RKL10" s="24"/>
      <c r="RKM10" s="24"/>
      <c r="RKN10" s="24"/>
      <c r="RKO10" s="24"/>
      <c r="RKP10" s="24"/>
      <c r="RKQ10" s="24"/>
      <c r="RKR10" s="24"/>
      <c r="RKS10" s="24"/>
      <c r="RKT10" s="24"/>
      <c r="RKU10" s="24"/>
      <c r="RKV10" s="24"/>
      <c r="RKW10" s="24"/>
      <c r="RKX10" s="24"/>
      <c r="RKY10" s="24"/>
      <c r="RKZ10" s="24"/>
      <c r="RLA10" s="24"/>
      <c r="RLB10" s="24"/>
      <c r="RLC10" s="24"/>
      <c r="RLD10" s="24"/>
      <c r="RLE10" s="24"/>
      <c r="RLF10" s="24"/>
      <c r="RLG10" s="24"/>
      <c r="RLH10" s="24"/>
      <c r="RLI10" s="24"/>
      <c r="RLJ10" s="24"/>
      <c r="RLK10" s="24"/>
      <c r="RLL10" s="24"/>
      <c r="RLM10" s="24"/>
      <c r="RLN10" s="24"/>
      <c r="RLO10" s="24"/>
      <c r="RLP10" s="24"/>
      <c r="RLQ10" s="24"/>
      <c r="RLR10" s="24"/>
      <c r="RLS10" s="24"/>
      <c r="RLT10" s="24"/>
      <c r="RLU10" s="24"/>
      <c r="RLV10" s="24"/>
      <c r="RLW10" s="24"/>
      <c r="RLX10" s="24"/>
      <c r="RLY10" s="24"/>
      <c r="RLZ10" s="24"/>
      <c r="RMA10" s="24"/>
      <c r="RMB10" s="24"/>
      <c r="RMC10" s="24"/>
      <c r="RMD10" s="24"/>
      <c r="RME10" s="24"/>
      <c r="RMF10" s="24"/>
      <c r="RMG10" s="24"/>
      <c r="RMH10" s="24"/>
      <c r="RMI10" s="24"/>
      <c r="RMJ10" s="24"/>
      <c r="RMK10" s="24"/>
      <c r="RML10" s="24"/>
      <c r="RMM10" s="24"/>
      <c r="RMN10" s="24"/>
      <c r="RMO10" s="24"/>
      <c r="RMP10" s="24"/>
      <c r="RMQ10" s="24"/>
      <c r="RMR10" s="24"/>
      <c r="RMS10" s="24"/>
      <c r="RMT10" s="24"/>
      <c r="RMU10" s="24"/>
      <c r="RMV10" s="24"/>
      <c r="RMW10" s="24"/>
      <c r="RMX10" s="24"/>
      <c r="RMY10" s="24"/>
      <c r="RMZ10" s="24"/>
      <c r="RNA10" s="24"/>
      <c r="RNB10" s="24"/>
      <c r="RNC10" s="24"/>
      <c r="RND10" s="24"/>
      <c r="RNE10" s="24"/>
      <c r="RNF10" s="24"/>
      <c r="RNG10" s="24"/>
      <c r="RNH10" s="24"/>
      <c r="RNI10" s="24"/>
      <c r="RNJ10" s="24"/>
      <c r="RNK10" s="24"/>
      <c r="RNL10" s="24"/>
      <c r="RNM10" s="24"/>
      <c r="RNN10" s="24"/>
      <c r="RNO10" s="24"/>
      <c r="RNP10" s="24"/>
      <c r="RNQ10" s="24"/>
      <c r="RNR10" s="24"/>
      <c r="RNS10" s="24"/>
      <c r="RNT10" s="24"/>
      <c r="RNU10" s="24"/>
      <c r="RNV10" s="24"/>
      <c r="RNW10" s="24"/>
      <c r="RNX10" s="24"/>
      <c r="RNY10" s="24"/>
      <c r="RNZ10" s="24"/>
      <c r="ROA10" s="24"/>
      <c r="ROB10" s="24"/>
      <c r="ROC10" s="24"/>
      <c r="ROD10" s="24"/>
      <c r="ROE10" s="24"/>
      <c r="ROF10" s="24"/>
      <c r="ROG10" s="24"/>
      <c r="ROH10" s="24"/>
      <c r="ROI10" s="24"/>
      <c r="ROJ10" s="24"/>
      <c r="ROK10" s="24"/>
      <c r="ROL10" s="24"/>
      <c r="ROM10" s="24"/>
      <c r="RON10" s="24"/>
      <c r="ROO10" s="24"/>
      <c r="ROP10" s="24"/>
      <c r="ROQ10" s="24"/>
      <c r="ROR10" s="24"/>
      <c r="ROS10" s="24"/>
      <c r="ROT10" s="24"/>
      <c r="ROU10" s="24"/>
      <c r="ROV10" s="24"/>
      <c r="ROW10" s="24"/>
      <c r="ROX10" s="24"/>
      <c r="ROY10" s="24"/>
      <c r="ROZ10" s="24"/>
      <c r="RPA10" s="24"/>
      <c r="RPB10" s="24"/>
      <c r="RPC10" s="24"/>
      <c r="RPD10" s="24"/>
      <c r="RPE10" s="24"/>
      <c r="RPF10" s="24"/>
      <c r="RPG10" s="24"/>
      <c r="RPH10" s="24"/>
      <c r="RPI10" s="24"/>
      <c r="RPJ10" s="24"/>
      <c r="RPK10" s="24"/>
      <c r="RPL10" s="24"/>
      <c r="RPM10" s="24"/>
      <c r="RPN10" s="24"/>
      <c r="RPO10" s="24"/>
      <c r="RPP10" s="24"/>
      <c r="RPQ10" s="24"/>
      <c r="RPR10" s="24"/>
      <c r="RPS10" s="24"/>
      <c r="RPT10" s="24"/>
      <c r="RPU10" s="24"/>
      <c r="RPV10" s="24"/>
      <c r="RPW10" s="24"/>
      <c r="RPX10" s="24"/>
      <c r="RPY10" s="24"/>
      <c r="RPZ10" s="24"/>
      <c r="RQA10" s="24"/>
      <c r="RQB10" s="24"/>
      <c r="RQC10" s="24"/>
      <c r="RQD10" s="24"/>
      <c r="RQE10" s="24"/>
      <c r="RQF10" s="24"/>
      <c r="RQG10" s="24"/>
      <c r="RQH10" s="24"/>
      <c r="RQI10" s="24"/>
      <c r="RQJ10" s="24"/>
      <c r="RQK10" s="24"/>
      <c r="RQL10" s="24"/>
      <c r="RQM10" s="24"/>
      <c r="RQN10" s="24"/>
      <c r="RQO10" s="24"/>
      <c r="RQP10" s="24"/>
      <c r="RQQ10" s="24"/>
      <c r="RQR10" s="24"/>
      <c r="RQS10" s="24"/>
      <c r="RQT10" s="24"/>
      <c r="RQU10" s="24"/>
      <c r="RQV10" s="24"/>
      <c r="RQW10" s="24"/>
      <c r="RQX10" s="24"/>
      <c r="RQY10" s="24"/>
      <c r="RQZ10" s="24"/>
      <c r="RRA10" s="24"/>
      <c r="RRB10" s="24"/>
      <c r="RRC10" s="24"/>
      <c r="RRD10" s="24"/>
      <c r="RRE10" s="24"/>
      <c r="RRF10" s="24"/>
      <c r="RRG10" s="24"/>
      <c r="RRH10" s="24"/>
      <c r="RRI10" s="24"/>
      <c r="RRJ10" s="24"/>
      <c r="RRK10" s="24"/>
      <c r="RRL10" s="24"/>
      <c r="RRM10" s="24"/>
      <c r="RRN10" s="24"/>
      <c r="RRO10" s="24"/>
      <c r="RRP10" s="24"/>
      <c r="RRQ10" s="24"/>
      <c r="RRR10" s="24"/>
      <c r="RRS10" s="24"/>
      <c r="RRT10" s="24"/>
      <c r="RRU10" s="24"/>
      <c r="RRV10" s="24"/>
      <c r="RRW10" s="24"/>
      <c r="RRX10" s="24"/>
      <c r="RRY10" s="24"/>
      <c r="RRZ10" s="24"/>
      <c r="RSA10" s="24"/>
      <c r="RSB10" s="24"/>
      <c r="RSC10" s="24"/>
      <c r="RSD10" s="24"/>
      <c r="RSE10" s="24"/>
      <c r="RSF10" s="24"/>
      <c r="RSG10" s="24"/>
      <c r="RSH10" s="24"/>
      <c r="RSI10" s="24"/>
      <c r="RSJ10" s="24"/>
      <c r="RSK10" s="24"/>
      <c r="RSL10" s="24"/>
      <c r="RSM10" s="24"/>
      <c r="RSN10" s="24"/>
      <c r="RSO10" s="24"/>
      <c r="RSP10" s="24"/>
      <c r="RSQ10" s="24"/>
      <c r="RSR10" s="24"/>
      <c r="RSS10" s="24"/>
      <c r="RST10" s="24"/>
      <c r="RSU10" s="24"/>
      <c r="RSV10" s="24"/>
      <c r="RSW10" s="24"/>
      <c r="RSX10" s="24"/>
      <c r="RSY10" s="24"/>
      <c r="RSZ10" s="24"/>
      <c r="RTA10" s="24"/>
      <c r="RTB10" s="24"/>
      <c r="RTC10" s="24"/>
      <c r="RTD10" s="24"/>
      <c r="RTE10" s="24"/>
      <c r="RTF10" s="24"/>
      <c r="RTG10" s="24"/>
      <c r="RTH10" s="24"/>
      <c r="RTI10" s="24"/>
      <c r="RTJ10" s="24"/>
      <c r="RTK10" s="24"/>
      <c r="RTL10" s="24"/>
      <c r="RTM10" s="24"/>
      <c r="RTN10" s="24"/>
      <c r="RTO10" s="24"/>
      <c r="RTP10" s="24"/>
      <c r="RTQ10" s="24"/>
      <c r="RTR10" s="24"/>
      <c r="RTS10" s="24"/>
      <c r="RTT10" s="24"/>
      <c r="RTU10" s="24"/>
      <c r="RTV10" s="24"/>
      <c r="RTW10" s="24"/>
      <c r="RTX10" s="24"/>
      <c r="RTY10" s="24"/>
      <c r="RTZ10" s="24"/>
      <c r="RUA10" s="24"/>
      <c r="RUB10" s="24"/>
      <c r="RUC10" s="24"/>
      <c r="RUD10" s="24"/>
      <c r="RUE10" s="24"/>
      <c r="RUF10" s="24"/>
      <c r="RUG10" s="24"/>
      <c r="RUH10" s="24"/>
      <c r="RUI10" s="24"/>
      <c r="RUJ10" s="24"/>
      <c r="RUK10" s="24"/>
      <c r="RUL10" s="24"/>
      <c r="RUM10" s="24"/>
      <c r="RUN10" s="24"/>
      <c r="RUO10" s="24"/>
      <c r="RUP10" s="24"/>
      <c r="RUQ10" s="24"/>
      <c r="RUR10" s="24"/>
      <c r="RUS10" s="24"/>
      <c r="RUT10" s="24"/>
      <c r="RUU10" s="24"/>
      <c r="RUV10" s="24"/>
      <c r="RUW10" s="24"/>
      <c r="RUX10" s="24"/>
      <c r="RUY10" s="24"/>
      <c r="RUZ10" s="24"/>
      <c r="RVA10" s="24"/>
      <c r="RVB10" s="24"/>
      <c r="RVC10" s="24"/>
      <c r="RVD10" s="24"/>
      <c r="RVE10" s="24"/>
      <c r="RVF10" s="24"/>
      <c r="RVG10" s="24"/>
      <c r="RVH10" s="24"/>
      <c r="RVI10" s="24"/>
      <c r="RVJ10" s="24"/>
      <c r="RVK10" s="24"/>
      <c r="RVL10" s="24"/>
      <c r="RVM10" s="24"/>
      <c r="RVN10" s="24"/>
      <c r="RVO10" s="24"/>
      <c r="RVP10" s="24"/>
      <c r="RVQ10" s="24"/>
      <c r="RVR10" s="24"/>
      <c r="RVS10" s="24"/>
      <c r="RVT10" s="24"/>
      <c r="RVU10" s="24"/>
      <c r="RVV10" s="24"/>
      <c r="RVW10" s="24"/>
      <c r="RVX10" s="24"/>
      <c r="RVY10" s="24"/>
      <c r="RVZ10" s="24"/>
      <c r="RWA10" s="24"/>
      <c r="RWB10" s="24"/>
      <c r="RWC10" s="24"/>
      <c r="RWD10" s="24"/>
      <c r="RWE10" s="24"/>
      <c r="RWF10" s="24"/>
      <c r="RWG10" s="24"/>
      <c r="RWH10" s="24"/>
      <c r="RWI10" s="24"/>
      <c r="RWJ10" s="24"/>
      <c r="RWK10" s="24"/>
      <c r="RWL10" s="24"/>
      <c r="RWM10" s="24"/>
      <c r="RWN10" s="24"/>
      <c r="RWO10" s="24"/>
      <c r="RWP10" s="24"/>
      <c r="RWQ10" s="24"/>
      <c r="RWR10" s="24"/>
      <c r="RWS10" s="24"/>
      <c r="RWT10" s="24"/>
      <c r="RWU10" s="24"/>
      <c r="RWV10" s="24"/>
      <c r="RWW10" s="24"/>
      <c r="RWX10" s="24"/>
      <c r="RWY10" s="24"/>
      <c r="RWZ10" s="24"/>
      <c r="RXA10" s="24"/>
      <c r="RXB10" s="24"/>
      <c r="RXC10" s="24"/>
      <c r="RXD10" s="24"/>
      <c r="RXE10" s="24"/>
      <c r="RXF10" s="24"/>
      <c r="RXG10" s="24"/>
      <c r="RXH10" s="24"/>
      <c r="RXI10" s="24"/>
      <c r="RXJ10" s="24"/>
      <c r="RXK10" s="24"/>
      <c r="RXL10" s="24"/>
      <c r="RXM10" s="24"/>
      <c r="RXN10" s="24"/>
      <c r="RXO10" s="24"/>
      <c r="RXP10" s="24"/>
      <c r="RXQ10" s="24"/>
      <c r="RXR10" s="24"/>
      <c r="RXS10" s="24"/>
      <c r="RXT10" s="24"/>
      <c r="RXU10" s="24"/>
      <c r="RXV10" s="24"/>
      <c r="RXW10" s="24"/>
      <c r="RXX10" s="24"/>
      <c r="RXY10" s="24"/>
      <c r="RXZ10" s="24"/>
      <c r="RYA10" s="24"/>
      <c r="RYB10" s="24"/>
      <c r="RYC10" s="24"/>
      <c r="RYD10" s="24"/>
      <c r="RYE10" s="24"/>
      <c r="RYF10" s="24"/>
      <c r="RYG10" s="24"/>
      <c r="RYH10" s="24"/>
      <c r="RYI10" s="24"/>
      <c r="RYJ10" s="24"/>
      <c r="RYK10" s="24"/>
      <c r="RYL10" s="24"/>
      <c r="RYM10" s="24"/>
      <c r="RYN10" s="24"/>
      <c r="RYO10" s="24"/>
      <c r="RYP10" s="24"/>
      <c r="RYQ10" s="24"/>
      <c r="RYR10" s="24"/>
      <c r="RYS10" s="24"/>
      <c r="RYT10" s="24"/>
      <c r="RYU10" s="24"/>
      <c r="RYV10" s="24"/>
      <c r="RYW10" s="24"/>
      <c r="RYX10" s="24"/>
      <c r="RYY10" s="24"/>
      <c r="RYZ10" s="24"/>
      <c r="RZA10" s="24"/>
      <c r="RZB10" s="24"/>
      <c r="RZC10" s="24"/>
      <c r="RZD10" s="24"/>
      <c r="RZE10" s="24"/>
      <c r="RZF10" s="24"/>
      <c r="RZG10" s="24"/>
      <c r="RZH10" s="24"/>
      <c r="RZI10" s="24"/>
      <c r="RZJ10" s="24"/>
      <c r="RZK10" s="24"/>
      <c r="RZL10" s="24"/>
      <c r="RZM10" s="24"/>
      <c r="RZN10" s="24"/>
      <c r="RZO10" s="24"/>
      <c r="RZP10" s="24"/>
      <c r="RZQ10" s="24"/>
      <c r="RZR10" s="24"/>
      <c r="RZS10" s="24"/>
      <c r="RZT10" s="24"/>
      <c r="RZU10" s="24"/>
      <c r="RZV10" s="24"/>
      <c r="RZW10" s="24"/>
      <c r="RZX10" s="24"/>
      <c r="RZY10" s="24"/>
      <c r="RZZ10" s="24"/>
      <c r="SAA10" s="24"/>
      <c r="SAB10" s="24"/>
      <c r="SAC10" s="24"/>
      <c r="SAD10" s="24"/>
      <c r="SAE10" s="24"/>
      <c r="SAF10" s="24"/>
      <c r="SAG10" s="24"/>
      <c r="SAH10" s="24"/>
      <c r="SAI10" s="24"/>
      <c r="SAJ10" s="24"/>
      <c r="SAK10" s="24"/>
      <c r="SAL10" s="24"/>
      <c r="SAM10" s="24"/>
      <c r="SAN10" s="24"/>
      <c r="SAO10" s="24"/>
      <c r="SAP10" s="24"/>
      <c r="SAQ10" s="24"/>
      <c r="SAR10" s="24"/>
      <c r="SAS10" s="24"/>
      <c r="SAT10" s="24"/>
      <c r="SAU10" s="24"/>
      <c r="SAV10" s="24"/>
      <c r="SAW10" s="24"/>
      <c r="SAX10" s="24"/>
      <c r="SAY10" s="24"/>
      <c r="SAZ10" s="24"/>
      <c r="SBA10" s="24"/>
      <c r="SBB10" s="24"/>
      <c r="SBC10" s="24"/>
      <c r="SBD10" s="24"/>
      <c r="SBE10" s="24"/>
      <c r="SBF10" s="24"/>
      <c r="SBG10" s="24"/>
      <c r="SBH10" s="24"/>
      <c r="SBI10" s="24"/>
      <c r="SBJ10" s="24"/>
      <c r="SBK10" s="24"/>
      <c r="SBL10" s="24"/>
      <c r="SBM10" s="24"/>
      <c r="SBN10" s="24"/>
      <c r="SBO10" s="24"/>
      <c r="SBP10" s="24"/>
      <c r="SBQ10" s="24"/>
      <c r="SBR10" s="24"/>
      <c r="SBS10" s="24"/>
      <c r="SBT10" s="24"/>
      <c r="SBU10" s="24"/>
      <c r="SBV10" s="24"/>
      <c r="SBW10" s="24"/>
      <c r="SBX10" s="24"/>
      <c r="SBY10" s="24"/>
      <c r="SBZ10" s="24"/>
      <c r="SCA10" s="24"/>
      <c r="SCB10" s="24"/>
      <c r="SCC10" s="24"/>
      <c r="SCD10" s="24"/>
      <c r="SCE10" s="24"/>
      <c r="SCF10" s="24"/>
      <c r="SCG10" s="24"/>
      <c r="SCH10" s="24"/>
      <c r="SCI10" s="24"/>
      <c r="SCJ10" s="24"/>
      <c r="SCK10" s="24"/>
      <c r="SCL10" s="24"/>
      <c r="SCM10" s="24"/>
      <c r="SCN10" s="24"/>
      <c r="SCO10" s="24"/>
      <c r="SCP10" s="24"/>
      <c r="SCQ10" s="24"/>
      <c r="SCR10" s="24"/>
      <c r="SCS10" s="24"/>
      <c r="SCT10" s="24"/>
      <c r="SCU10" s="24"/>
      <c r="SCV10" s="24"/>
      <c r="SCW10" s="24"/>
      <c r="SCX10" s="24"/>
      <c r="SCY10" s="24"/>
      <c r="SCZ10" s="24"/>
      <c r="SDA10" s="24"/>
      <c r="SDB10" s="24"/>
      <c r="SDC10" s="24"/>
      <c r="SDD10" s="24"/>
      <c r="SDE10" s="24"/>
      <c r="SDF10" s="24"/>
      <c r="SDG10" s="24"/>
      <c r="SDH10" s="24"/>
      <c r="SDI10" s="24"/>
      <c r="SDJ10" s="24"/>
      <c r="SDK10" s="24"/>
      <c r="SDL10" s="24"/>
      <c r="SDM10" s="24"/>
      <c r="SDN10" s="24"/>
      <c r="SDO10" s="24"/>
      <c r="SDP10" s="24"/>
      <c r="SDQ10" s="24"/>
      <c r="SDR10" s="24"/>
      <c r="SDS10" s="24"/>
      <c r="SDT10" s="24"/>
      <c r="SDU10" s="24"/>
      <c r="SDV10" s="24"/>
      <c r="SDW10" s="24"/>
      <c r="SDX10" s="24"/>
      <c r="SDY10" s="24"/>
      <c r="SDZ10" s="24"/>
      <c r="SEA10" s="24"/>
      <c r="SEB10" s="24"/>
      <c r="SEC10" s="24"/>
      <c r="SED10" s="24"/>
      <c r="SEE10" s="24"/>
      <c r="SEF10" s="24"/>
      <c r="SEG10" s="24"/>
      <c r="SEH10" s="24"/>
      <c r="SEI10" s="24"/>
      <c r="SEJ10" s="24"/>
      <c r="SEK10" s="24"/>
      <c r="SEL10" s="24"/>
      <c r="SEM10" s="24"/>
      <c r="SEN10" s="24"/>
      <c r="SEO10" s="24"/>
      <c r="SEP10" s="24"/>
      <c r="SEQ10" s="24"/>
      <c r="SER10" s="24"/>
      <c r="SES10" s="24"/>
      <c r="SET10" s="24"/>
      <c r="SEU10" s="24"/>
      <c r="SEV10" s="24"/>
      <c r="SEW10" s="24"/>
      <c r="SEX10" s="24"/>
      <c r="SEY10" s="24"/>
      <c r="SEZ10" s="24"/>
      <c r="SFA10" s="24"/>
      <c r="SFB10" s="24"/>
      <c r="SFC10" s="24"/>
      <c r="SFD10" s="24"/>
      <c r="SFE10" s="24"/>
      <c r="SFF10" s="24"/>
      <c r="SFG10" s="24"/>
      <c r="SFH10" s="24"/>
      <c r="SFI10" s="24"/>
      <c r="SFJ10" s="24"/>
      <c r="SFK10" s="24"/>
      <c r="SFL10" s="24"/>
      <c r="SFM10" s="24"/>
      <c r="SFN10" s="24"/>
      <c r="SFO10" s="24"/>
      <c r="SFP10" s="24"/>
      <c r="SFQ10" s="24"/>
      <c r="SFR10" s="24"/>
      <c r="SFS10" s="24"/>
      <c r="SFT10" s="24"/>
      <c r="SFU10" s="24"/>
      <c r="SFV10" s="24"/>
      <c r="SFW10" s="24"/>
      <c r="SFX10" s="24"/>
      <c r="SFY10" s="24"/>
      <c r="SFZ10" s="24"/>
      <c r="SGA10" s="24"/>
      <c r="SGB10" s="24"/>
      <c r="SGC10" s="24"/>
      <c r="SGD10" s="24"/>
      <c r="SGE10" s="24"/>
      <c r="SGF10" s="24"/>
      <c r="SGG10" s="24"/>
      <c r="SGH10" s="24"/>
      <c r="SGI10" s="24"/>
      <c r="SGJ10" s="24"/>
      <c r="SGK10" s="24"/>
      <c r="SGL10" s="24"/>
      <c r="SGM10" s="24"/>
      <c r="SGN10" s="24"/>
      <c r="SGO10" s="24"/>
      <c r="SGP10" s="24"/>
      <c r="SGQ10" s="24"/>
      <c r="SGR10" s="24"/>
      <c r="SGS10" s="24"/>
      <c r="SGT10" s="24"/>
      <c r="SGU10" s="24"/>
      <c r="SGV10" s="24"/>
      <c r="SGW10" s="24"/>
      <c r="SGX10" s="24"/>
      <c r="SGY10" s="24"/>
      <c r="SGZ10" s="24"/>
      <c r="SHA10" s="24"/>
      <c r="SHB10" s="24"/>
      <c r="SHC10" s="24"/>
      <c r="SHD10" s="24"/>
      <c r="SHE10" s="24"/>
      <c r="SHF10" s="24"/>
      <c r="SHG10" s="24"/>
      <c r="SHH10" s="24"/>
      <c r="SHI10" s="24"/>
      <c r="SHJ10" s="24"/>
      <c r="SHK10" s="24"/>
      <c r="SHL10" s="24"/>
      <c r="SHM10" s="24"/>
      <c r="SHN10" s="24"/>
      <c r="SHO10" s="24"/>
      <c r="SHP10" s="24"/>
      <c r="SHQ10" s="24"/>
      <c r="SHR10" s="24"/>
      <c r="SHS10" s="24"/>
      <c r="SHT10" s="24"/>
      <c r="SHU10" s="24"/>
      <c r="SHV10" s="24"/>
      <c r="SHW10" s="24"/>
      <c r="SHX10" s="24"/>
      <c r="SHY10" s="24"/>
      <c r="SHZ10" s="24"/>
      <c r="SIA10" s="24"/>
      <c r="SIB10" s="24"/>
      <c r="SIC10" s="24"/>
      <c r="SID10" s="24"/>
      <c r="SIE10" s="24"/>
      <c r="SIF10" s="24"/>
      <c r="SIG10" s="24"/>
      <c r="SIH10" s="24"/>
      <c r="SII10" s="24"/>
      <c r="SIJ10" s="24"/>
      <c r="SIK10" s="24"/>
      <c r="SIL10" s="24"/>
      <c r="SIM10" s="24"/>
      <c r="SIN10" s="24"/>
      <c r="SIO10" s="24"/>
      <c r="SIP10" s="24"/>
      <c r="SIQ10" s="24"/>
      <c r="SIR10" s="24"/>
      <c r="SIS10" s="24"/>
      <c r="SIT10" s="24"/>
      <c r="SIU10" s="24"/>
      <c r="SIV10" s="24"/>
      <c r="SIW10" s="24"/>
      <c r="SIX10" s="24"/>
      <c r="SIY10" s="24"/>
      <c r="SIZ10" s="24"/>
      <c r="SJA10" s="24"/>
      <c r="SJB10" s="24"/>
      <c r="SJC10" s="24"/>
      <c r="SJD10" s="24"/>
      <c r="SJE10" s="24"/>
      <c r="SJF10" s="24"/>
      <c r="SJG10" s="24"/>
      <c r="SJH10" s="24"/>
      <c r="SJI10" s="24"/>
      <c r="SJJ10" s="24"/>
      <c r="SJK10" s="24"/>
      <c r="SJL10" s="24"/>
      <c r="SJM10" s="24"/>
      <c r="SJN10" s="24"/>
      <c r="SJO10" s="24"/>
      <c r="SJP10" s="24"/>
      <c r="SJQ10" s="24"/>
      <c r="SJR10" s="24"/>
      <c r="SJS10" s="24"/>
      <c r="SJT10" s="24"/>
      <c r="SJU10" s="24"/>
      <c r="SJV10" s="24"/>
      <c r="SJW10" s="24"/>
      <c r="SJX10" s="24"/>
      <c r="SJY10" s="24"/>
      <c r="SJZ10" s="24"/>
      <c r="SKA10" s="24"/>
      <c r="SKB10" s="24"/>
      <c r="SKC10" s="24"/>
      <c r="SKD10" s="24"/>
      <c r="SKE10" s="24"/>
      <c r="SKF10" s="24"/>
      <c r="SKG10" s="24"/>
      <c r="SKH10" s="24"/>
      <c r="SKI10" s="24"/>
      <c r="SKJ10" s="24"/>
      <c r="SKK10" s="24"/>
      <c r="SKL10" s="24"/>
      <c r="SKM10" s="24"/>
      <c r="SKN10" s="24"/>
      <c r="SKO10" s="24"/>
      <c r="SKP10" s="24"/>
      <c r="SKQ10" s="24"/>
      <c r="SKR10" s="24"/>
      <c r="SKS10" s="24"/>
      <c r="SKT10" s="24"/>
      <c r="SKU10" s="24"/>
      <c r="SKV10" s="24"/>
      <c r="SKW10" s="24"/>
      <c r="SKX10" s="24"/>
      <c r="SKY10" s="24"/>
      <c r="SKZ10" s="24"/>
      <c r="SLA10" s="24"/>
      <c r="SLB10" s="24"/>
      <c r="SLC10" s="24"/>
      <c r="SLD10" s="24"/>
      <c r="SLE10" s="24"/>
      <c r="SLF10" s="24"/>
      <c r="SLG10" s="24"/>
      <c r="SLH10" s="24"/>
      <c r="SLI10" s="24"/>
      <c r="SLJ10" s="24"/>
      <c r="SLK10" s="24"/>
      <c r="SLL10" s="24"/>
      <c r="SLM10" s="24"/>
      <c r="SLN10" s="24"/>
      <c r="SLO10" s="24"/>
      <c r="SLP10" s="24"/>
      <c r="SLQ10" s="24"/>
      <c r="SLR10" s="24"/>
      <c r="SLS10" s="24"/>
      <c r="SLT10" s="24"/>
      <c r="SLU10" s="24"/>
      <c r="SLV10" s="24"/>
      <c r="SLW10" s="24"/>
      <c r="SLX10" s="24"/>
      <c r="SLY10" s="24"/>
      <c r="SLZ10" s="24"/>
      <c r="SMA10" s="24"/>
      <c r="SMB10" s="24"/>
      <c r="SMC10" s="24"/>
      <c r="SMD10" s="24"/>
      <c r="SME10" s="24"/>
      <c r="SMF10" s="24"/>
      <c r="SMG10" s="24"/>
      <c r="SMH10" s="24"/>
      <c r="SMI10" s="24"/>
      <c r="SMJ10" s="24"/>
      <c r="SMK10" s="24"/>
      <c r="SML10" s="24"/>
      <c r="SMM10" s="24"/>
      <c r="SMN10" s="24"/>
      <c r="SMO10" s="24"/>
      <c r="SMP10" s="24"/>
      <c r="SMQ10" s="24"/>
      <c r="SMR10" s="24"/>
      <c r="SMS10" s="24"/>
      <c r="SMT10" s="24"/>
      <c r="SMU10" s="24"/>
      <c r="SMV10" s="24"/>
      <c r="SMW10" s="24"/>
      <c r="SMX10" s="24"/>
      <c r="SMY10" s="24"/>
      <c r="SMZ10" s="24"/>
      <c r="SNA10" s="24"/>
      <c r="SNB10" s="24"/>
      <c r="SNC10" s="24"/>
      <c r="SND10" s="24"/>
      <c r="SNE10" s="24"/>
      <c r="SNF10" s="24"/>
      <c r="SNG10" s="24"/>
      <c r="SNH10" s="24"/>
      <c r="SNI10" s="24"/>
      <c r="SNJ10" s="24"/>
      <c r="SNK10" s="24"/>
      <c r="SNL10" s="24"/>
      <c r="SNM10" s="24"/>
      <c r="SNN10" s="24"/>
      <c r="SNO10" s="24"/>
      <c r="SNP10" s="24"/>
      <c r="SNQ10" s="24"/>
      <c r="SNR10" s="24"/>
      <c r="SNS10" s="24"/>
      <c r="SNT10" s="24"/>
      <c r="SNU10" s="24"/>
      <c r="SNV10" s="24"/>
      <c r="SNW10" s="24"/>
      <c r="SNX10" s="24"/>
      <c r="SNY10" s="24"/>
      <c r="SNZ10" s="24"/>
      <c r="SOA10" s="24"/>
      <c r="SOB10" s="24"/>
      <c r="SOC10" s="24"/>
      <c r="SOD10" s="24"/>
      <c r="SOE10" s="24"/>
      <c r="SOF10" s="24"/>
      <c r="SOG10" s="24"/>
      <c r="SOH10" s="24"/>
      <c r="SOI10" s="24"/>
      <c r="SOJ10" s="24"/>
      <c r="SOK10" s="24"/>
      <c r="SOL10" s="24"/>
      <c r="SOM10" s="24"/>
      <c r="SON10" s="24"/>
      <c r="SOO10" s="24"/>
      <c r="SOP10" s="24"/>
      <c r="SOQ10" s="24"/>
      <c r="SOR10" s="24"/>
      <c r="SOS10" s="24"/>
      <c r="SOT10" s="24"/>
      <c r="SOU10" s="24"/>
      <c r="SOV10" s="24"/>
      <c r="SOW10" s="24"/>
      <c r="SOX10" s="24"/>
      <c r="SOY10" s="24"/>
      <c r="SOZ10" s="24"/>
      <c r="SPA10" s="24"/>
      <c r="SPB10" s="24"/>
      <c r="SPC10" s="24"/>
      <c r="SPD10" s="24"/>
      <c r="SPE10" s="24"/>
      <c r="SPF10" s="24"/>
      <c r="SPG10" s="24"/>
      <c r="SPH10" s="24"/>
      <c r="SPI10" s="24"/>
      <c r="SPJ10" s="24"/>
      <c r="SPK10" s="24"/>
      <c r="SPL10" s="24"/>
      <c r="SPM10" s="24"/>
      <c r="SPN10" s="24"/>
      <c r="SPO10" s="24"/>
      <c r="SPP10" s="24"/>
      <c r="SPQ10" s="24"/>
      <c r="SPR10" s="24"/>
      <c r="SPS10" s="24"/>
      <c r="SPT10" s="24"/>
      <c r="SPU10" s="24"/>
      <c r="SPV10" s="24"/>
      <c r="SPW10" s="24"/>
      <c r="SPX10" s="24"/>
      <c r="SPY10" s="24"/>
      <c r="SPZ10" s="24"/>
      <c r="SQA10" s="24"/>
      <c r="SQB10" s="24"/>
      <c r="SQC10" s="24"/>
      <c r="SQD10" s="24"/>
      <c r="SQE10" s="24"/>
      <c r="SQF10" s="24"/>
      <c r="SQG10" s="24"/>
      <c r="SQH10" s="24"/>
      <c r="SQI10" s="24"/>
      <c r="SQJ10" s="24"/>
      <c r="SQK10" s="24"/>
      <c r="SQL10" s="24"/>
      <c r="SQM10" s="24"/>
      <c r="SQN10" s="24"/>
      <c r="SQO10" s="24"/>
      <c r="SQP10" s="24"/>
      <c r="SQQ10" s="24"/>
      <c r="SQR10" s="24"/>
      <c r="SQS10" s="24"/>
      <c r="SQT10" s="24"/>
      <c r="SQU10" s="24"/>
      <c r="SQV10" s="24"/>
      <c r="SQW10" s="24"/>
      <c r="SQX10" s="24"/>
      <c r="SQY10" s="24"/>
      <c r="SQZ10" s="24"/>
      <c r="SRA10" s="24"/>
      <c r="SRB10" s="24"/>
      <c r="SRC10" s="24"/>
      <c r="SRD10" s="24"/>
      <c r="SRE10" s="24"/>
      <c r="SRF10" s="24"/>
      <c r="SRG10" s="24"/>
      <c r="SRH10" s="24"/>
      <c r="SRI10" s="24"/>
      <c r="SRJ10" s="24"/>
      <c r="SRK10" s="24"/>
      <c r="SRL10" s="24"/>
      <c r="SRM10" s="24"/>
      <c r="SRN10" s="24"/>
      <c r="SRO10" s="24"/>
      <c r="SRP10" s="24"/>
      <c r="SRQ10" s="24"/>
      <c r="SRR10" s="24"/>
      <c r="SRS10" s="24"/>
      <c r="SRT10" s="24"/>
      <c r="SRU10" s="24"/>
      <c r="SRV10" s="24"/>
      <c r="SRW10" s="24"/>
      <c r="SRX10" s="24"/>
      <c r="SRY10" s="24"/>
      <c r="SRZ10" s="24"/>
      <c r="SSA10" s="24"/>
      <c r="SSB10" s="24"/>
      <c r="SSC10" s="24"/>
      <c r="SSD10" s="24"/>
      <c r="SSE10" s="24"/>
      <c r="SSF10" s="24"/>
      <c r="SSG10" s="24"/>
      <c r="SSH10" s="24"/>
      <c r="SSI10" s="24"/>
      <c r="SSJ10" s="24"/>
      <c r="SSK10" s="24"/>
      <c r="SSL10" s="24"/>
      <c r="SSM10" s="24"/>
      <c r="SSN10" s="24"/>
      <c r="SSO10" s="24"/>
      <c r="SSP10" s="24"/>
      <c r="SSQ10" s="24"/>
      <c r="SSR10" s="24"/>
      <c r="SSS10" s="24"/>
      <c r="SST10" s="24"/>
      <c r="SSU10" s="24"/>
      <c r="SSV10" s="24"/>
      <c r="SSW10" s="24"/>
      <c r="SSX10" s="24"/>
      <c r="SSY10" s="24"/>
      <c r="SSZ10" s="24"/>
      <c r="STA10" s="24"/>
      <c r="STB10" s="24"/>
      <c r="STC10" s="24"/>
      <c r="STD10" s="24"/>
      <c r="STE10" s="24"/>
      <c r="STF10" s="24"/>
      <c r="STG10" s="24"/>
      <c r="STH10" s="24"/>
      <c r="STI10" s="24"/>
      <c r="STJ10" s="24"/>
      <c r="STK10" s="24"/>
      <c r="STL10" s="24"/>
      <c r="STM10" s="24"/>
      <c r="STN10" s="24"/>
      <c r="STO10" s="24"/>
      <c r="STP10" s="24"/>
      <c r="STQ10" s="24"/>
      <c r="STR10" s="24"/>
      <c r="STS10" s="24"/>
      <c r="STT10" s="24"/>
      <c r="STU10" s="24"/>
      <c r="STV10" s="24"/>
      <c r="STW10" s="24"/>
      <c r="STX10" s="24"/>
      <c r="STY10" s="24"/>
      <c r="STZ10" s="24"/>
      <c r="SUA10" s="24"/>
      <c r="SUB10" s="24"/>
      <c r="SUC10" s="24"/>
      <c r="SUD10" s="24"/>
      <c r="SUE10" s="24"/>
      <c r="SUF10" s="24"/>
      <c r="SUG10" s="24"/>
      <c r="SUH10" s="24"/>
      <c r="SUI10" s="24"/>
      <c r="SUJ10" s="24"/>
      <c r="SUK10" s="24"/>
      <c r="SUL10" s="24"/>
      <c r="SUM10" s="24"/>
      <c r="SUN10" s="24"/>
      <c r="SUO10" s="24"/>
      <c r="SUP10" s="24"/>
      <c r="SUQ10" s="24"/>
      <c r="SUR10" s="24"/>
      <c r="SUS10" s="24"/>
      <c r="SUT10" s="24"/>
      <c r="SUU10" s="24"/>
      <c r="SUV10" s="24"/>
      <c r="SUW10" s="24"/>
      <c r="SUX10" s="24"/>
      <c r="SUY10" s="24"/>
      <c r="SUZ10" s="24"/>
      <c r="SVA10" s="24"/>
      <c r="SVB10" s="24"/>
      <c r="SVC10" s="24"/>
      <c r="SVD10" s="24"/>
      <c r="SVE10" s="24"/>
      <c r="SVF10" s="24"/>
      <c r="SVG10" s="24"/>
      <c r="SVH10" s="24"/>
      <c r="SVI10" s="24"/>
      <c r="SVJ10" s="24"/>
      <c r="SVK10" s="24"/>
      <c r="SVL10" s="24"/>
      <c r="SVM10" s="24"/>
      <c r="SVN10" s="24"/>
      <c r="SVO10" s="24"/>
      <c r="SVP10" s="24"/>
      <c r="SVQ10" s="24"/>
      <c r="SVR10" s="24"/>
      <c r="SVS10" s="24"/>
      <c r="SVT10" s="24"/>
      <c r="SVU10" s="24"/>
      <c r="SVV10" s="24"/>
      <c r="SVW10" s="24"/>
      <c r="SVX10" s="24"/>
      <c r="SVY10" s="24"/>
      <c r="SVZ10" s="24"/>
      <c r="SWA10" s="24"/>
      <c r="SWB10" s="24"/>
      <c r="SWC10" s="24"/>
      <c r="SWD10" s="24"/>
      <c r="SWE10" s="24"/>
      <c r="SWF10" s="24"/>
      <c r="SWG10" s="24"/>
      <c r="SWH10" s="24"/>
      <c r="SWI10" s="24"/>
      <c r="SWJ10" s="24"/>
      <c r="SWK10" s="24"/>
      <c r="SWL10" s="24"/>
      <c r="SWM10" s="24"/>
      <c r="SWN10" s="24"/>
      <c r="SWO10" s="24"/>
      <c r="SWP10" s="24"/>
      <c r="SWQ10" s="24"/>
      <c r="SWR10" s="24"/>
      <c r="SWS10" s="24"/>
      <c r="SWT10" s="24"/>
      <c r="SWU10" s="24"/>
      <c r="SWV10" s="24"/>
      <c r="SWW10" s="24"/>
      <c r="SWX10" s="24"/>
      <c r="SWY10" s="24"/>
      <c r="SWZ10" s="24"/>
      <c r="SXA10" s="24"/>
      <c r="SXB10" s="24"/>
      <c r="SXC10" s="24"/>
      <c r="SXD10" s="24"/>
      <c r="SXE10" s="24"/>
      <c r="SXF10" s="24"/>
      <c r="SXG10" s="24"/>
      <c r="SXH10" s="24"/>
      <c r="SXI10" s="24"/>
      <c r="SXJ10" s="24"/>
      <c r="SXK10" s="24"/>
      <c r="SXL10" s="24"/>
      <c r="SXM10" s="24"/>
      <c r="SXN10" s="24"/>
      <c r="SXO10" s="24"/>
      <c r="SXP10" s="24"/>
      <c r="SXQ10" s="24"/>
      <c r="SXR10" s="24"/>
      <c r="SXS10" s="24"/>
      <c r="SXT10" s="24"/>
      <c r="SXU10" s="24"/>
      <c r="SXV10" s="24"/>
      <c r="SXW10" s="24"/>
      <c r="SXX10" s="24"/>
      <c r="SXY10" s="24"/>
      <c r="SXZ10" s="24"/>
      <c r="SYA10" s="24"/>
      <c r="SYB10" s="24"/>
      <c r="SYC10" s="24"/>
      <c r="SYD10" s="24"/>
      <c r="SYE10" s="24"/>
      <c r="SYF10" s="24"/>
      <c r="SYG10" s="24"/>
      <c r="SYH10" s="24"/>
      <c r="SYI10" s="24"/>
      <c r="SYJ10" s="24"/>
      <c r="SYK10" s="24"/>
      <c r="SYL10" s="24"/>
      <c r="SYM10" s="24"/>
      <c r="SYN10" s="24"/>
      <c r="SYO10" s="24"/>
      <c r="SYP10" s="24"/>
      <c r="SYQ10" s="24"/>
      <c r="SYR10" s="24"/>
      <c r="SYS10" s="24"/>
      <c r="SYT10" s="24"/>
      <c r="SYU10" s="24"/>
      <c r="SYV10" s="24"/>
      <c r="SYW10" s="24"/>
      <c r="SYX10" s="24"/>
      <c r="SYY10" s="24"/>
      <c r="SYZ10" s="24"/>
      <c r="SZA10" s="24"/>
      <c r="SZB10" s="24"/>
      <c r="SZC10" s="24"/>
      <c r="SZD10" s="24"/>
      <c r="SZE10" s="24"/>
      <c r="SZF10" s="24"/>
      <c r="SZG10" s="24"/>
      <c r="SZH10" s="24"/>
      <c r="SZI10" s="24"/>
      <c r="SZJ10" s="24"/>
      <c r="SZK10" s="24"/>
      <c r="SZL10" s="24"/>
      <c r="SZM10" s="24"/>
      <c r="SZN10" s="24"/>
      <c r="SZO10" s="24"/>
      <c r="SZP10" s="24"/>
      <c r="SZQ10" s="24"/>
      <c r="SZR10" s="24"/>
      <c r="SZS10" s="24"/>
      <c r="SZT10" s="24"/>
      <c r="SZU10" s="24"/>
      <c r="SZV10" s="24"/>
      <c r="SZW10" s="24"/>
      <c r="SZX10" s="24"/>
      <c r="SZY10" s="24"/>
      <c r="SZZ10" s="24"/>
      <c r="TAA10" s="24"/>
      <c r="TAB10" s="24"/>
      <c r="TAC10" s="24"/>
      <c r="TAD10" s="24"/>
      <c r="TAE10" s="24"/>
      <c r="TAF10" s="24"/>
      <c r="TAG10" s="24"/>
      <c r="TAH10" s="24"/>
      <c r="TAI10" s="24"/>
      <c r="TAJ10" s="24"/>
      <c r="TAK10" s="24"/>
      <c r="TAL10" s="24"/>
      <c r="TAM10" s="24"/>
      <c r="TAN10" s="24"/>
      <c r="TAO10" s="24"/>
      <c r="TAP10" s="24"/>
      <c r="TAQ10" s="24"/>
      <c r="TAR10" s="24"/>
      <c r="TAS10" s="24"/>
      <c r="TAT10" s="24"/>
      <c r="TAU10" s="24"/>
      <c r="TAV10" s="24"/>
      <c r="TAW10" s="24"/>
      <c r="TAX10" s="24"/>
      <c r="TAY10" s="24"/>
      <c r="TAZ10" s="24"/>
      <c r="TBA10" s="24"/>
      <c r="TBB10" s="24"/>
      <c r="TBC10" s="24"/>
      <c r="TBD10" s="24"/>
      <c r="TBE10" s="24"/>
      <c r="TBF10" s="24"/>
      <c r="TBG10" s="24"/>
      <c r="TBH10" s="24"/>
      <c r="TBI10" s="24"/>
      <c r="TBJ10" s="24"/>
      <c r="TBK10" s="24"/>
      <c r="TBL10" s="24"/>
      <c r="TBM10" s="24"/>
      <c r="TBN10" s="24"/>
      <c r="TBO10" s="24"/>
      <c r="TBP10" s="24"/>
      <c r="TBQ10" s="24"/>
      <c r="TBR10" s="24"/>
      <c r="TBS10" s="24"/>
      <c r="TBT10" s="24"/>
      <c r="TBU10" s="24"/>
      <c r="TBV10" s="24"/>
      <c r="TBW10" s="24"/>
      <c r="TBX10" s="24"/>
      <c r="TBY10" s="24"/>
      <c r="TBZ10" s="24"/>
      <c r="TCA10" s="24"/>
      <c r="TCB10" s="24"/>
      <c r="TCC10" s="24"/>
      <c r="TCD10" s="24"/>
      <c r="TCE10" s="24"/>
      <c r="TCF10" s="24"/>
      <c r="TCG10" s="24"/>
      <c r="TCH10" s="24"/>
      <c r="TCI10" s="24"/>
      <c r="TCJ10" s="24"/>
      <c r="TCK10" s="24"/>
      <c r="TCL10" s="24"/>
      <c r="TCM10" s="24"/>
      <c r="TCN10" s="24"/>
      <c r="TCO10" s="24"/>
      <c r="TCP10" s="24"/>
      <c r="TCQ10" s="24"/>
      <c r="TCR10" s="24"/>
      <c r="TCS10" s="24"/>
      <c r="TCT10" s="24"/>
      <c r="TCU10" s="24"/>
      <c r="TCV10" s="24"/>
      <c r="TCW10" s="24"/>
      <c r="TCX10" s="24"/>
      <c r="TCY10" s="24"/>
      <c r="TCZ10" s="24"/>
      <c r="TDA10" s="24"/>
      <c r="TDB10" s="24"/>
      <c r="TDC10" s="24"/>
      <c r="TDD10" s="24"/>
      <c r="TDE10" s="24"/>
      <c r="TDF10" s="24"/>
      <c r="TDG10" s="24"/>
      <c r="TDH10" s="24"/>
      <c r="TDI10" s="24"/>
      <c r="TDJ10" s="24"/>
      <c r="TDK10" s="24"/>
      <c r="TDL10" s="24"/>
      <c r="TDM10" s="24"/>
      <c r="TDN10" s="24"/>
      <c r="TDO10" s="24"/>
      <c r="TDP10" s="24"/>
      <c r="TDQ10" s="24"/>
      <c r="TDR10" s="24"/>
      <c r="TDS10" s="24"/>
      <c r="TDT10" s="24"/>
      <c r="TDU10" s="24"/>
      <c r="TDV10" s="24"/>
      <c r="TDW10" s="24"/>
      <c r="TDX10" s="24"/>
      <c r="TDY10" s="24"/>
      <c r="TDZ10" s="24"/>
      <c r="TEA10" s="24"/>
      <c r="TEB10" s="24"/>
      <c r="TEC10" s="24"/>
      <c r="TED10" s="24"/>
      <c r="TEE10" s="24"/>
      <c r="TEF10" s="24"/>
      <c r="TEG10" s="24"/>
      <c r="TEH10" s="24"/>
      <c r="TEI10" s="24"/>
      <c r="TEJ10" s="24"/>
      <c r="TEK10" s="24"/>
      <c r="TEL10" s="24"/>
      <c r="TEM10" s="24"/>
      <c r="TEN10" s="24"/>
      <c r="TEO10" s="24"/>
      <c r="TEP10" s="24"/>
      <c r="TEQ10" s="24"/>
      <c r="TER10" s="24"/>
      <c r="TES10" s="24"/>
      <c r="TET10" s="24"/>
      <c r="TEU10" s="24"/>
      <c r="TEV10" s="24"/>
      <c r="TEW10" s="24"/>
      <c r="TEX10" s="24"/>
      <c r="TEY10" s="24"/>
      <c r="TEZ10" s="24"/>
      <c r="TFA10" s="24"/>
      <c r="TFB10" s="24"/>
      <c r="TFC10" s="24"/>
      <c r="TFD10" s="24"/>
      <c r="TFE10" s="24"/>
      <c r="TFF10" s="24"/>
      <c r="TFG10" s="24"/>
      <c r="TFH10" s="24"/>
      <c r="TFI10" s="24"/>
      <c r="TFJ10" s="24"/>
      <c r="TFK10" s="24"/>
      <c r="TFL10" s="24"/>
      <c r="TFM10" s="24"/>
      <c r="TFN10" s="24"/>
      <c r="TFO10" s="24"/>
      <c r="TFP10" s="24"/>
      <c r="TFQ10" s="24"/>
      <c r="TFR10" s="24"/>
      <c r="TFS10" s="24"/>
      <c r="TFT10" s="24"/>
      <c r="TFU10" s="24"/>
      <c r="TFV10" s="24"/>
      <c r="TFW10" s="24"/>
      <c r="TFX10" s="24"/>
      <c r="TFY10" s="24"/>
      <c r="TFZ10" s="24"/>
      <c r="TGA10" s="24"/>
      <c r="TGB10" s="24"/>
      <c r="TGC10" s="24"/>
      <c r="TGD10" s="24"/>
      <c r="TGE10" s="24"/>
      <c r="TGF10" s="24"/>
      <c r="TGG10" s="24"/>
      <c r="TGH10" s="24"/>
      <c r="TGI10" s="24"/>
      <c r="TGJ10" s="24"/>
      <c r="TGK10" s="24"/>
      <c r="TGL10" s="24"/>
      <c r="TGM10" s="24"/>
      <c r="TGN10" s="24"/>
      <c r="TGO10" s="24"/>
      <c r="TGP10" s="24"/>
      <c r="TGQ10" s="24"/>
      <c r="TGR10" s="24"/>
      <c r="TGS10" s="24"/>
      <c r="TGT10" s="24"/>
      <c r="TGU10" s="24"/>
      <c r="TGV10" s="24"/>
      <c r="TGW10" s="24"/>
      <c r="TGX10" s="24"/>
      <c r="TGY10" s="24"/>
      <c r="TGZ10" s="24"/>
      <c r="THA10" s="24"/>
      <c r="THB10" s="24"/>
      <c r="THC10" s="24"/>
      <c r="THD10" s="24"/>
      <c r="THE10" s="24"/>
      <c r="THF10" s="24"/>
      <c r="THG10" s="24"/>
      <c r="THH10" s="24"/>
      <c r="THI10" s="24"/>
      <c r="THJ10" s="24"/>
      <c r="THK10" s="24"/>
      <c r="THL10" s="24"/>
      <c r="THM10" s="24"/>
      <c r="THN10" s="24"/>
      <c r="THO10" s="24"/>
      <c r="THP10" s="24"/>
      <c r="THQ10" s="24"/>
      <c r="THR10" s="24"/>
      <c r="THS10" s="24"/>
      <c r="THT10" s="24"/>
      <c r="THU10" s="24"/>
      <c r="THV10" s="24"/>
      <c r="THW10" s="24"/>
      <c r="THX10" s="24"/>
      <c r="THY10" s="24"/>
      <c r="THZ10" s="24"/>
      <c r="TIA10" s="24"/>
      <c r="TIB10" s="24"/>
      <c r="TIC10" s="24"/>
      <c r="TID10" s="24"/>
      <c r="TIE10" s="24"/>
      <c r="TIF10" s="24"/>
      <c r="TIG10" s="24"/>
      <c r="TIH10" s="24"/>
      <c r="TII10" s="24"/>
      <c r="TIJ10" s="24"/>
      <c r="TIK10" s="24"/>
      <c r="TIL10" s="24"/>
      <c r="TIM10" s="24"/>
      <c r="TIN10" s="24"/>
      <c r="TIO10" s="24"/>
      <c r="TIP10" s="24"/>
      <c r="TIQ10" s="24"/>
      <c r="TIR10" s="24"/>
      <c r="TIS10" s="24"/>
      <c r="TIT10" s="24"/>
      <c r="TIU10" s="24"/>
      <c r="TIV10" s="24"/>
      <c r="TIW10" s="24"/>
      <c r="TIX10" s="24"/>
      <c r="TIY10" s="24"/>
      <c r="TIZ10" s="24"/>
      <c r="TJA10" s="24"/>
      <c r="TJB10" s="24"/>
      <c r="TJC10" s="24"/>
      <c r="TJD10" s="24"/>
      <c r="TJE10" s="24"/>
      <c r="TJF10" s="24"/>
      <c r="TJG10" s="24"/>
      <c r="TJH10" s="24"/>
      <c r="TJI10" s="24"/>
      <c r="TJJ10" s="24"/>
      <c r="TJK10" s="24"/>
      <c r="TJL10" s="24"/>
      <c r="TJM10" s="24"/>
      <c r="TJN10" s="24"/>
      <c r="TJO10" s="24"/>
      <c r="TJP10" s="24"/>
      <c r="TJQ10" s="24"/>
      <c r="TJR10" s="24"/>
      <c r="TJS10" s="24"/>
      <c r="TJT10" s="24"/>
      <c r="TJU10" s="24"/>
      <c r="TJV10" s="24"/>
      <c r="TJW10" s="24"/>
      <c r="TJX10" s="24"/>
      <c r="TJY10" s="24"/>
      <c r="TJZ10" s="24"/>
      <c r="TKA10" s="24"/>
      <c r="TKB10" s="24"/>
      <c r="TKC10" s="24"/>
      <c r="TKD10" s="24"/>
      <c r="TKE10" s="24"/>
      <c r="TKF10" s="24"/>
      <c r="TKG10" s="24"/>
      <c r="TKH10" s="24"/>
      <c r="TKI10" s="24"/>
      <c r="TKJ10" s="24"/>
      <c r="TKK10" s="24"/>
      <c r="TKL10" s="24"/>
      <c r="TKM10" s="24"/>
      <c r="TKN10" s="24"/>
      <c r="TKO10" s="24"/>
      <c r="TKP10" s="24"/>
      <c r="TKQ10" s="24"/>
      <c r="TKR10" s="24"/>
      <c r="TKS10" s="24"/>
      <c r="TKT10" s="24"/>
      <c r="TKU10" s="24"/>
      <c r="TKV10" s="24"/>
      <c r="TKW10" s="24"/>
      <c r="TKX10" s="24"/>
      <c r="TKY10" s="24"/>
      <c r="TKZ10" s="24"/>
      <c r="TLA10" s="24"/>
      <c r="TLB10" s="24"/>
      <c r="TLC10" s="24"/>
      <c r="TLD10" s="24"/>
      <c r="TLE10" s="24"/>
      <c r="TLF10" s="24"/>
      <c r="TLG10" s="24"/>
      <c r="TLH10" s="24"/>
      <c r="TLI10" s="24"/>
      <c r="TLJ10" s="24"/>
      <c r="TLK10" s="24"/>
      <c r="TLL10" s="24"/>
      <c r="TLM10" s="24"/>
      <c r="TLN10" s="24"/>
      <c r="TLO10" s="24"/>
      <c r="TLP10" s="24"/>
      <c r="TLQ10" s="24"/>
      <c r="TLR10" s="24"/>
      <c r="TLS10" s="24"/>
      <c r="TLT10" s="24"/>
      <c r="TLU10" s="24"/>
      <c r="TLV10" s="24"/>
      <c r="TLW10" s="24"/>
      <c r="TLX10" s="24"/>
      <c r="TLY10" s="24"/>
      <c r="TLZ10" s="24"/>
      <c r="TMA10" s="24"/>
      <c r="TMB10" s="24"/>
      <c r="TMC10" s="24"/>
      <c r="TMD10" s="24"/>
      <c r="TME10" s="24"/>
      <c r="TMF10" s="24"/>
      <c r="TMG10" s="24"/>
      <c r="TMH10" s="24"/>
      <c r="TMI10" s="24"/>
      <c r="TMJ10" s="24"/>
      <c r="TMK10" s="24"/>
      <c r="TML10" s="24"/>
      <c r="TMM10" s="24"/>
      <c r="TMN10" s="24"/>
      <c r="TMO10" s="24"/>
      <c r="TMP10" s="24"/>
      <c r="TMQ10" s="24"/>
      <c r="TMR10" s="24"/>
      <c r="TMS10" s="24"/>
      <c r="TMT10" s="24"/>
      <c r="TMU10" s="24"/>
      <c r="TMV10" s="24"/>
      <c r="TMW10" s="24"/>
      <c r="TMX10" s="24"/>
      <c r="TMY10" s="24"/>
      <c r="TMZ10" s="24"/>
      <c r="TNA10" s="24"/>
      <c r="TNB10" s="24"/>
      <c r="TNC10" s="24"/>
      <c r="TND10" s="24"/>
      <c r="TNE10" s="24"/>
      <c r="TNF10" s="24"/>
      <c r="TNG10" s="24"/>
      <c r="TNH10" s="24"/>
      <c r="TNI10" s="24"/>
      <c r="TNJ10" s="24"/>
      <c r="TNK10" s="24"/>
      <c r="TNL10" s="24"/>
      <c r="TNM10" s="24"/>
      <c r="TNN10" s="24"/>
      <c r="TNO10" s="24"/>
      <c r="TNP10" s="24"/>
      <c r="TNQ10" s="24"/>
      <c r="TNR10" s="24"/>
      <c r="TNS10" s="24"/>
      <c r="TNT10" s="24"/>
      <c r="TNU10" s="24"/>
      <c r="TNV10" s="24"/>
      <c r="TNW10" s="24"/>
      <c r="TNX10" s="24"/>
      <c r="TNY10" s="24"/>
      <c r="TNZ10" s="24"/>
      <c r="TOA10" s="24"/>
      <c r="TOB10" s="24"/>
      <c r="TOC10" s="24"/>
      <c r="TOD10" s="24"/>
      <c r="TOE10" s="24"/>
      <c r="TOF10" s="24"/>
      <c r="TOG10" s="24"/>
      <c r="TOH10" s="24"/>
      <c r="TOI10" s="24"/>
      <c r="TOJ10" s="24"/>
      <c r="TOK10" s="24"/>
      <c r="TOL10" s="24"/>
      <c r="TOM10" s="24"/>
      <c r="TON10" s="24"/>
      <c r="TOO10" s="24"/>
      <c r="TOP10" s="24"/>
      <c r="TOQ10" s="24"/>
      <c r="TOR10" s="24"/>
      <c r="TOS10" s="24"/>
      <c r="TOT10" s="24"/>
      <c r="TOU10" s="24"/>
      <c r="TOV10" s="24"/>
      <c r="TOW10" s="24"/>
      <c r="TOX10" s="24"/>
      <c r="TOY10" s="24"/>
      <c r="TOZ10" s="24"/>
      <c r="TPA10" s="24"/>
      <c r="TPB10" s="24"/>
      <c r="TPC10" s="24"/>
      <c r="TPD10" s="24"/>
      <c r="TPE10" s="24"/>
      <c r="TPF10" s="24"/>
      <c r="TPG10" s="24"/>
      <c r="TPH10" s="24"/>
      <c r="TPI10" s="24"/>
      <c r="TPJ10" s="24"/>
      <c r="TPK10" s="24"/>
      <c r="TPL10" s="24"/>
      <c r="TPM10" s="24"/>
      <c r="TPN10" s="24"/>
      <c r="TPO10" s="24"/>
      <c r="TPP10" s="24"/>
      <c r="TPQ10" s="24"/>
      <c r="TPR10" s="24"/>
      <c r="TPS10" s="24"/>
      <c r="TPT10" s="24"/>
      <c r="TPU10" s="24"/>
      <c r="TPV10" s="24"/>
      <c r="TPW10" s="24"/>
      <c r="TPX10" s="24"/>
      <c r="TPY10" s="24"/>
      <c r="TPZ10" s="24"/>
      <c r="TQA10" s="24"/>
      <c r="TQB10" s="24"/>
      <c r="TQC10" s="24"/>
      <c r="TQD10" s="24"/>
      <c r="TQE10" s="24"/>
      <c r="TQF10" s="24"/>
      <c r="TQG10" s="24"/>
      <c r="TQH10" s="24"/>
      <c r="TQI10" s="24"/>
      <c r="TQJ10" s="24"/>
      <c r="TQK10" s="24"/>
      <c r="TQL10" s="24"/>
      <c r="TQM10" s="24"/>
      <c r="TQN10" s="24"/>
      <c r="TQO10" s="24"/>
      <c r="TQP10" s="24"/>
      <c r="TQQ10" s="24"/>
      <c r="TQR10" s="24"/>
      <c r="TQS10" s="24"/>
      <c r="TQT10" s="24"/>
      <c r="TQU10" s="24"/>
      <c r="TQV10" s="24"/>
      <c r="TQW10" s="24"/>
      <c r="TQX10" s="24"/>
      <c r="TQY10" s="24"/>
      <c r="TQZ10" s="24"/>
      <c r="TRA10" s="24"/>
      <c r="TRB10" s="24"/>
      <c r="TRC10" s="24"/>
      <c r="TRD10" s="24"/>
      <c r="TRE10" s="24"/>
      <c r="TRF10" s="24"/>
      <c r="TRG10" s="24"/>
      <c r="TRH10" s="24"/>
      <c r="TRI10" s="24"/>
      <c r="TRJ10" s="24"/>
      <c r="TRK10" s="24"/>
      <c r="TRL10" s="24"/>
      <c r="TRM10" s="24"/>
      <c r="TRN10" s="24"/>
      <c r="TRO10" s="24"/>
      <c r="TRP10" s="24"/>
      <c r="TRQ10" s="24"/>
      <c r="TRR10" s="24"/>
      <c r="TRS10" s="24"/>
      <c r="TRT10" s="24"/>
      <c r="TRU10" s="24"/>
      <c r="TRV10" s="24"/>
      <c r="TRW10" s="24"/>
      <c r="TRX10" s="24"/>
      <c r="TRY10" s="24"/>
      <c r="TRZ10" s="24"/>
      <c r="TSA10" s="24"/>
      <c r="TSB10" s="24"/>
      <c r="TSC10" s="24"/>
      <c r="TSD10" s="24"/>
      <c r="TSE10" s="24"/>
      <c r="TSF10" s="24"/>
      <c r="TSG10" s="24"/>
      <c r="TSH10" s="24"/>
      <c r="TSI10" s="24"/>
      <c r="TSJ10" s="24"/>
      <c r="TSK10" s="24"/>
      <c r="TSL10" s="24"/>
      <c r="TSM10" s="24"/>
      <c r="TSN10" s="24"/>
      <c r="TSO10" s="24"/>
      <c r="TSP10" s="24"/>
      <c r="TSQ10" s="24"/>
      <c r="TSR10" s="24"/>
      <c r="TSS10" s="24"/>
      <c r="TST10" s="24"/>
      <c r="TSU10" s="24"/>
      <c r="TSV10" s="24"/>
      <c r="TSW10" s="24"/>
      <c r="TSX10" s="24"/>
      <c r="TSY10" s="24"/>
      <c r="TSZ10" s="24"/>
      <c r="TTA10" s="24"/>
      <c r="TTB10" s="24"/>
      <c r="TTC10" s="24"/>
      <c r="TTD10" s="24"/>
      <c r="TTE10" s="24"/>
      <c r="TTF10" s="24"/>
      <c r="TTG10" s="24"/>
      <c r="TTH10" s="24"/>
      <c r="TTI10" s="24"/>
      <c r="TTJ10" s="24"/>
      <c r="TTK10" s="24"/>
      <c r="TTL10" s="24"/>
      <c r="TTM10" s="24"/>
      <c r="TTN10" s="24"/>
      <c r="TTO10" s="24"/>
      <c r="TTP10" s="24"/>
      <c r="TTQ10" s="24"/>
      <c r="TTR10" s="24"/>
      <c r="TTS10" s="24"/>
      <c r="TTT10" s="24"/>
      <c r="TTU10" s="24"/>
      <c r="TTV10" s="24"/>
      <c r="TTW10" s="24"/>
      <c r="TTX10" s="24"/>
      <c r="TTY10" s="24"/>
      <c r="TTZ10" s="24"/>
      <c r="TUA10" s="24"/>
      <c r="TUB10" s="24"/>
      <c r="TUC10" s="24"/>
      <c r="TUD10" s="24"/>
      <c r="TUE10" s="24"/>
      <c r="TUF10" s="24"/>
      <c r="TUG10" s="24"/>
      <c r="TUH10" s="24"/>
      <c r="TUI10" s="24"/>
      <c r="TUJ10" s="24"/>
      <c r="TUK10" s="24"/>
      <c r="TUL10" s="24"/>
      <c r="TUM10" s="24"/>
      <c r="TUN10" s="24"/>
      <c r="TUO10" s="24"/>
      <c r="TUP10" s="24"/>
      <c r="TUQ10" s="24"/>
      <c r="TUR10" s="24"/>
      <c r="TUS10" s="24"/>
      <c r="TUT10" s="24"/>
      <c r="TUU10" s="24"/>
      <c r="TUV10" s="24"/>
      <c r="TUW10" s="24"/>
      <c r="TUX10" s="24"/>
      <c r="TUY10" s="24"/>
      <c r="TUZ10" s="24"/>
      <c r="TVA10" s="24"/>
      <c r="TVB10" s="24"/>
      <c r="TVC10" s="24"/>
      <c r="TVD10" s="24"/>
      <c r="TVE10" s="24"/>
      <c r="TVF10" s="24"/>
      <c r="TVG10" s="24"/>
      <c r="TVH10" s="24"/>
      <c r="TVI10" s="24"/>
      <c r="TVJ10" s="24"/>
      <c r="TVK10" s="24"/>
      <c r="TVL10" s="24"/>
      <c r="TVM10" s="24"/>
      <c r="TVN10" s="24"/>
      <c r="TVO10" s="24"/>
      <c r="TVP10" s="24"/>
      <c r="TVQ10" s="24"/>
      <c r="TVR10" s="24"/>
      <c r="TVS10" s="24"/>
      <c r="TVT10" s="24"/>
      <c r="TVU10" s="24"/>
      <c r="TVV10" s="24"/>
      <c r="TVW10" s="24"/>
      <c r="TVX10" s="24"/>
      <c r="TVY10" s="24"/>
      <c r="TVZ10" s="24"/>
      <c r="TWA10" s="24"/>
      <c r="TWB10" s="24"/>
      <c r="TWC10" s="24"/>
      <c r="TWD10" s="24"/>
      <c r="TWE10" s="24"/>
      <c r="TWF10" s="24"/>
      <c r="TWG10" s="24"/>
      <c r="TWH10" s="24"/>
      <c r="TWI10" s="24"/>
      <c r="TWJ10" s="24"/>
      <c r="TWK10" s="24"/>
      <c r="TWL10" s="24"/>
      <c r="TWM10" s="24"/>
      <c r="TWN10" s="24"/>
      <c r="TWO10" s="24"/>
      <c r="TWP10" s="24"/>
      <c r="TWQ10" s="24"/>
      <c r="TWR10" s="24"/>
      <c r="TWS10" s="24"/>
      <c r="TWT10" s="24"/>
      <c r="TWU10" s="24"/>
      <c r="TWV10" s="24"/>
      <c r="TWW10" s="24"/>
      <c r="TWX10" s="24"/>
      <c r="TWY10" s="24"/>
      <c r="TWZ10" s="24"/>
      <c r="TXA10" s="24"/>
      <c r="TXB10" s="24"/>
      <c r="TXC10" s="24"/>
      <c r="TXD10" s="24"/>
      <c r="TXE10" s="24"/>
      <c r="TXF10" s="24"/>
      <c r="TXG10" s="24"/>
      <c r="TXH10" s="24"/>
      <c r="TXI10" s="24"/>
      <c r="TXJ10" s="24"/>
      <c r="TXK10" s="24"/>
      <c r="TXL10" s="24"/>
      <c r="TXM10" s="24"/>
      <c r="TXN10" s="24"/>
      <c r="TXO10" s="24"/>
      <c r="TXP10" s="24"/>
      <c r="TXQ10" s="24"/>
      <c r="TXR10" s="24"/>
      <c r="TXS10" s="24"/>
      <c r="TXT10" s="24"/>
      <c r="TXU10" s="24"/>
      <c r="TXV10" s="24"/>
      <c r="TXW10" s="24"/>
      <c r="TXX10" s="24"/>
      <c r="TXY10" s="24"/>
      <c r="TXZ10" s="24"/>
      <c r="TYA10" s="24"/>
      <c r="TYB10" s="24"/>
      <c r="TYC10" s="24"/>
      <c r="TYD10" s="24"/>
      <c r="TYE10" s="24"/>
      <c r="TYF10" s="24"/>
      <c r="TYG10" s="24"/>
      <c r="TYH10" s="24"/>
      <c r="TYI10" s="24"/>
      <c r="TYJ10" s="24"/>
      <c r="TYK10" s="24"/>
      <c r="TYL10" s="24"/>
      <c r="TYM10" s="24"/>
      <c r="TYN10" s="24"/>
      <c r="TYO10" s="24"/>
      <c r="TYP10" s="24"/>
      <c r="TYQ10" s="24"/>
      <c r="TYR10" s="24"/>
      <c r="TYS10" s="24"/>
      <c r="TYT10" s="24"/>
      <c r="TYU10" s="24"/>
      <c r="TYV10" s="24"/>
      <c r="TYW10" s="24"/>
      <c r="TYX10" s="24"/>
      <c r="TYY10" s="24"/>
      <c r="TYZ10" s="24"/>
      <c r="TZA10" s="24"/>
      <c r="TZB10" s="24"/>
      <c r="TZC10" s="24"/>
      <c r="TZD10" s="24"/>
      <c r="TZE10" s="24"/>
      <c r="TZF10" s="24"/>
      <c r="TZG10" s="24"/>
      <c r="TZH10" s="24"/>
      <c r="TZI10" s="24"/>
      <c r="TZJ10" s="24"/>
      <c r="TZK10" s="24"/>
      <c r="TZL10" s="24"/>
      <c r="TZM10" s="24"/>
      <c r="TZN10" s="24"/>
      <c r="TZO10" s="24"/>
      <c r="TZP10" s="24"/>
      <c r="TZQ10" s="24"/>
      <c r="TZR10" s="24"/>
      <c r="TZS10" s="24"/>
      <c r="TZT10" s="24"/>
      <c r="TZU10" s="24"/>
      <c r="TZV10" s="24"/>
      <c r="TZW10" s="24"/>
      <c r="TZX10" s="24"/>
      <c r="TZY10" s="24"/>
      <c r="TZZ10" s="24"/>
      <c r="UAA10" s="24"/>
      <c r="UAB10" s="24"/>
      <c r="UAC10" s="24"/>
      <c r="UAD10" s="24"/>
      <c r="UAE10" s="24"/>
      <c r="UAF10" s="24"/>
      <c r="UAG10" s="24"/>
      <c r="UAH10" s="24"/>
      <c r="UAI10" s="24"/>
      <c r="UAJ10" s="24"/>
      <c r="UAK10" s="24"/>
      <c r="UAL10" s="24"/>
      <c r="UAM10" s="24"/>
      <c r="UAN10" s="24"/>
      <c r="UAO10" s="24"/>
      <c r="UAP10" s="24"/>
      <c r="UAQ10" s="24"/>
      <c r="UAR10" s="24"/>
      <c r="UAS10" s="24"/>
      <c r="UAT10" s="24"/>
      <c r="UAU10" s="24"/>
      <c r="UAV10" s="24"/>
      <c r="UAW10" s="24"/>
      <c r="UAX10" s="24"/>
      <c r="UAY10" s="24"/>
      <c r="UAZ10" s="24"/>
      <c r="UBA10" s="24"/>
      <c r="UBB10" s="24"/>
      <c r="UBC10" s="24"/>
      <c r="UBD10" s="24"/>
      <c r="UBE10" s="24"/>
      <c r="UBF10" s="24"/>
      <c r="UBG10" s="24"/>
      <c r="UBH10" s="24"/>
      <c r="UBI10" s="24"/>
      <c r="UBJ10" s="24"/>
      <c r="UBK10" s="24"/>
      <c r="UBL10" s="24"/>
      <c r="UBM10" s="24"/>
      <c r="UBN10" s="24"/>
      <c r="UBO10" s="24"/>
      <c r="UBP10" s="24"/>
      <c r="UBQ10" s="24"/>
      <c r="UBR10" s="24"/>
      <c r="UBS10" s="24"/>
      <c r="UBT10" s="24"/>
      <c r="UBU10" s="24"/>
      <c r="UBV10" s="24"/>
      <c r="UBW10" s="24"/>
      <c r="UBX10" s="24"/>
      <c r="UBY10" s="24"/>
      <c r="UBZ10" s="24"/>
      <c r="UCA10" s="24"/>
      <c r="UCB10" s="24"/>
      <c r="UCC10" s="24"/>
      <c r="UCD10" s="24"/>
      <c r="UCE10" s="24"/>
      <c r="UCF10" s="24"/>
      <c r="UCG10" s="24"/>
      <c r="UCH10" s="24"/>
      <c r="UCI10" s="24"/>
      <c r="UCJ10" s="24"/>
      <c r="UCK10" s="24"/>
      <c r="UCL10" s="24"/>
      <c r="UCM10" s="24"/>
      <c r="UCN10" s="24"/>
      <c r="UCO10" s="24"/>
      <c r="UCP10" s="24"/>
      <c r="UCQ10" s="24"/>
      <c r="UCR10" s="24"/>
      <c r="UCS10" s="24"/>
      <c r="UCT10" s="24"/>
      <c r="UCU10" s="24"/>
      <c r="UCV10" s="24"/>
      <c r="UCW10" s="24"/>
      <c r="UCX10" s="24"/>
      <c r="UCY10" s="24"/>
      <c r="UCZ10" s="24"/>
      <c r="UDA10" s="24"/>
      <c r="UDB10" s="24"/>
      <c r="UDC10" s="24"/>
      <c r="UDD10" s="24"/>
      <c r="UDE10" s="24"/>
      <c r="UDF10" s="24"/>
      <c r="UDG10" s="24"/>
      <c r="UDH10" s="24"/>
      <c r="UDI10" s="24"/>
      <c r="UDJ10" s="24"/>
      <c r="UDK10" s="24"/>
      <c r="UDL10" s="24"/>
      <c r="UDM10" s="24"/>
      <c r="UDN10" s="24"/>
      <c r="UDO10" s="24"/>
      <c r="UDP10" s="24"/>
      <c r="UDQ10" s="24"/>
      <c r="UDR10" s="24"/>
      <c r="UDS10" s="24"/>
      <c r="UDT10" s="24"/>
      <c r="UDU10" s="24"/>
      <c r="UDV10" s="24"/>
      <c r="UDW10" s="24"/>
      <c r="UDX10" s="24"/>
      <c r="UDY10" s="24"/>
      <c r="UDZ10" s="24"/>
      <c r="UEA10" s="24"/>
      <c r="UEB10" s="24"/>
      <c r="UEC10" s="24"/>
      <c r="UED10" s="24"/>
      <c r="UEE10" s="24"/>
      <c r="UEF10" s="24"/>
      <c r="UEG10" s="24"/>
      <c r="UEH10" s="24"/>
      <c r="UEI10" s="24"/>
      <c r="UEJ10" s="24"/>
      <c r="UEK10" s="24"/>
      <c r="UEL10" s="24"/>
      <c r="UEM10" s="24"/>
      <c r="UEN10" s="24"/>
      <c r="UEO10" s="24"/>
      <c r="UEP10" s="24"/>
      <c r="UEQ10" s="24"/>
      <c r="UER10" s="24"/>
      <c r="UES10" s="24"/>
      <c r="UET10" s="24"/>
      <c r="UEU10" s="24"/>
      <c r="UEV10" s="24"/>
      <c r="UEW10" s="24"/>
      <c r="UEX10" s="24"/>
      <c r="UEY10" s="24"/>
      <c r="UEZ10" s="24"/>
      <c r="UFA10" s="24"/>
      <c r="UFB10" s="24"/>
      <c r="UFC10" s="24"/>
      <c r="UFD10" s="24"/>
      <c r="UFE10" s="24"/>
      <c r="UFF10" s="24"/>
      <c r="UFG10" s="24"/>
      <c r="UFH10" s="24"/>
      <c r="UFI10" s="24"/>
      <c r="UFJ10" s="24"/>
      <c r="UFK10" s="24"/>
      <c r="UFL10" s="24"/>
      <c r="UFM10" s="24"/>
      <c r="UFN10" s="24"/>
      <c r="UFO10" s="24"/>
      <c r="UFP10" s="24"/>
      <c r="UFQ10" s="24"/>
      <c r="UFR10" s="24"/>
      <c r="UFS10" s="24"/>
      <c r="UFT10" s="24"/>
      <c r="UFU10" s="24"/>
      <c r="UFV10" s="24"/>
      <c r="UFW10" s="24"/>
      <c r="UFX10" s="24"/>
      <c r="UFY10" s="24"/>
      <c r="UFZ10" s="24"/>
      <c r="UGA10" s="24"/>
      <c r="UGB10" s="24"/>
      <c r="UGC10" s="24"/>
      <c r="UGD10" s="24"/>
      <c r="UGE10" s="24"/>
      <c r="UGF10" s="24"/>
      <c r="UGG10" s="24"/>
      <c r="UGH10" s="24"/>
      <c r="UGI10" s="24"/>
      <c r="UGJ10" s="24"/>
      <c r="UGK10" s="24"/>
      <c r="UGL10" s="24"/>
      <c r="UGM10" s="24"/>
      <c r="UGN10" s="24"/>
      <c r="UGO10" s="24"/>
      <c r="UGP10" s="24"/>
      <c r="UGQ10" s="24"/>
      <c r="UGR10" s="24"/>
      <c r="UGS10" s="24"/>
      <c r="UGT10" s="24"/>
      <c r="UGU10" s="24"/>
      <c r="UGV10" s="24"/>
      <c r="UGW10" s="24"/>
      <c r="UGX10" s="24"/>
      <c r="UGY10" s="24"/>
      <c r="UGZ10" s="24"/>
      <c r="UHA10" s="24"/>
      <c r="UHB10" s="24"/>
      <c r="UHC10" s="24"/>
      <c r="UHD10" s="24"/>
      <c r="UHE10" s="24"/>
      <c r="UHF10" s="24"/>
      <c r="UHG10" s="24"/>
      <c r="UHH10" s="24"/>
      <c r="UHI10" s="24"/>
      <c r="UHJ10" s="24"/>
      <c r="UHK10" s="24"/>
      <c r="UHL10" s="24"/>
      <c r="UHM10" s="24"/>
      <c r="UHN10" s="24"/>
      <c r="UHO10" s="24"/>
      <c r="UHP10" s="24"/>
      <c r="UHQ10" s="24"/>
      <c r="UHR10" s="24"/>
      <c r="UHS10" s="24"/>
      <c r="UHT10" s="24"/>
      <c r="UHU10" s="24"/>
      <c r="UHV10" s="24"/>
      <c r="UHW10" s="24"/>
      <c r="UHX10" s="24"/>
      <c r="UHY10" s="24"/>
      <c r="UHZ10" s="24"/>
      <c r="UIA10" s="24"/>
      <c r="UIB10" s="24"/>
      <c r="UIC10" s="24"/>
      <c r="UID10" s="24"/>
      <c r="UIE10" s="24"/>
      <c r="UIF10" s="24"/>
      <c r="UIG10" s="24"/>
      <c r="UIH10" s="24"/>
      <c r="UII10" s="24"/>
      <c r="UIJ10" s="24"/>
      <c r="UIK10" s="24"/>
      <c r="UIL10" s="24"/>
      <c r="UIM10" s="24"/>
      <c r="UIN10" s="24"/>
      <c r="UIO10" s="24"/>
      <c r="UIP10" s="24"/>
      <c r="UIQ10" s="24"/>
      <c r="UIR10" s="24"/>
      <c r="UIS10" s="24"/>
      <c r="UIT10" s="24"/>
      <c r="UIU10" s="24"/>
      <c r="UIV10" s="24"/>
      <c r="UIW10" s="24"/>
      <c r="UIX10" s="24"/>
      <c r="UIY10" s="24"/>
      <c r="UIZ10" s="24"/>
      <c r="UJA10" s="24"/>
      <c r="UJB10" s="24"/>
      <c r="UJC10" s="24"/>
      <c r="UJD10" s="24"/>
      <c r="UJE10" s="24"/>
      <c r="UJF10" s="24"/>
      <c r="UJG10" s="24"/>
      <c r="UJH10" s="24"/>
      <c r="UJI10" s="24"/>
      <c r="UJJ10" s="24"/>
      <c r="UJK10" s="24"/>
      <c r="UJL10" s="24"/>
      <c r="UJM10" s="24"/>
      <c r="UJN10" s="24"/>
      <c r="UJO10" s="24"/>
      <c r="UJP10" s="24"/>
      <c r="UJQ10" s="24"/>
      <c r="UJR10" s="24"/>
      <c r="UJS10" s="24"/>
      <c r="UJT10" s="24"/>
      <c r="UJU10" s="24"/>
      <c r="UJV10" s="24"/>
      <c r="UJW10" s="24"/>
      <c r="UJX10" s="24"/>
      <c r="UJY10" s="24"/>
      <c r="UJZ10" s="24"/>
      <c r="UKA10" s="24"/>
      <c r="UKB10" s="24"/>
      <c r="UKC10" s="24"/>
      <c r="UKD10" s="24"/>
      <c r="UKE10" s="24"/>
      <c r="UKF10" s="24"/>
      <c r="UKG10" s="24"/>
      <c r="UKH10" s="24"/>
      <c r="UKI10" s="24"/>
      <c r="UKJ10" s="24"/>
      <c r="UKK10" s="24"/>
      <c r="UKL10" s="24"/>
      <c r="UKM10" s="24"/>
      <c r="UKN10" s="24"/>
      <c r="UKO10" s="24"/>
      <c r="UKP10" s="24"/>
      <c r="UKQ10" s="24"/>
      <c r="UKR10" s="24"/>
      <c r="UKS10" s="24"/>
      <c r="UKT10" s="24"/>
      <c r="UKU10" s="24"/>
      <c r="UKV10" s="24"/>
      <c r="UKW10" s="24"/>
      <c r="UKX10" s="24"/>
      <c r="UKY10" s="24"/>
      <c r="UKZ10" s="24"/>
      <c r="ULA10" s="24"/>
      <c r="ULB10" s="24"/>
      <c r="ULC10" s="24"/>
      <c r="ULD10" s="24"/>
      <c r="ULE10" s="24"/>
      <c r="ULF10" s="24"/>
      <c r="ULG10" s="24"/>
      <c r="ULH10" s="24"/>
      <c r="ULI10" s="24"/>
      <c r="ULJ10" s="24"/>
      <c r="ULK10" s="24"/>
      <c r="ULL10" s="24"/>
      <c r="ULM10" s="24"/>
      <c r="ULN10" s="24"/>
      <c r="ULO10" s="24"/>
      <c r="ULP10" s="24"/>
      <c r="ULQ10" s="24"/>
      <c r="ULR10" s="24"/>
      <c r="ULS10" s="24"/>
      <c r="ULT10" s="24"/>
      <c r="ULU10" s="24"/>
      <c r="ULV10" s="24"/>
      <c r="ULW10" s="24"/>
      <c r="ULX10" s="24"/>
      <c r="ULY10" s="24"/>
      <c r="ULZ10" s="24"/>
      <c r="UMA10" s="24"/>
      <c r="UMB10" s="24"/>
      <c r="UMC10" s="24"/>
      <c r="UMD10" s="24"/>
      <c r="UME10" s="24"/>
      <c r="UMF10" s="24"/>
      <c r="UMG10" s="24"/>
      <c r="UMH10" s="24"/>
      <c r="UMI10" s="24"/>
      <c r="UMJ10" s="24"/>
      <c r="UMK10" s="24"/>
      <c r="UML10" s="24"/>
      <c r="UMM10" s="24"/>
      <c r="UMN10" s="24"/>
      <c r="UMO10" s="24"/>
      <c r="UMP10" s="24"/>
      <c r="UMQ10" s="24"/>
      <c r="UMR10" s="24"/>
      <c r="UMS10" s="24"/>
      <c r="UMT10" s="24"/>
      <c r="UMU10" s="24"/>
      <c r="UMV10" s="24"/>
      <c r="UMW10" s="24"/>
      <c r="UMX10" s="24"/>
      <c r="UMY10" s="24"/>
      <c r="UMZ10" s="24"/>
      <c r="UNA10" s="24"/>
      <c r="UNB10" s="24"/>
      <c r="UNC10" s="24"/>
      <c r="UND10" s="24"/>
      <c r="UNE10" s="24"/>
      <c r="UNF10" s="24"/>
      <c r="UNG10" s="24"/>
      <c r="UNH10" s="24"/>
      <c r="UNI10" s="24"/>
      <c r="UNJ10" s="24"/>
      <c r="UNK10" s="24"/>
      <c r="UNL10" s="24"/>
      <c r="UNM10" s="24"/>
      <c r="UNN10" s="24"/>
      <c r="UNO10" s="24"/>
      <c r="UNP10" s="24"/>
      <c r="UNQ10" s="24"/>
      <c r="UNR10" s="24"/>
      <c r="UNS10" s="24"/>
      <c r="UNT10" s="24"/>
      <c r="UNU10" s="24"/>
      <c r="UNV10" s="24"/>
      <c r="UNW10" s="24"/>
      <c r="UNX10" s="24"/>
      <c r="UNY10" s="24"/>
      <c r="UNZ10" s="24"/>
      <c r="UOA10" s="24"/>
      <c r="UOB10" s="24"/>
      <c r="UOC10" s="24"/>
      <c r="UOD10" s="24"/>
      <c r="UOE10" s="24"/>
      <c r="UOF10" s="24"/>
      <c r="UOG10" s="24"/>
      <c r="UOH10" s="24"/>
      <c r="UOI10" s="24"/>
      <c r="UOJ10" s="24"/>
      <c r="UOK10" s="24"/>
      <c r="UOL10" s="24"/>
      <c r="UOM10" s="24"/>
      <c r="UON10" s="24"/>
      <c r="UOO10" s="24"/>
      <c r="UOP10" s="24"/>
      <c r="UOQ10" s="24"/>
      <c r="UOR10" s="24"/>
      <c r="UOS10" s="24"/>
      <c r="UOT10" s="24"/>
      <c r="UOU10" s="24"/>
      <c r="UOV10" s="24"/>
      <c r="UOW10" s="24"/>
      <c r="UOX10" s="24"/>
      <c r="UOY10" s="24"/>
      <c r="UOZ10" s="24"/>
      <c r="UPA10" s="24"/>
      <c r="UPB10" s="24"/>
      <c r="UPC10" s="24"/>
      <c r="UPD10" s="24"/>
      <c r="UPE10" s="24"/>
      <c r="UPF10" s="24"/>
      <c r="UPG10" s="24"/>
      <c r="UPH10" s="24"/>
      <c r="UPI10" s="24"/>
      <c r="UPJ10" s="24"/>
      <c r="UPK10" s="24"/>
      <c r="UPL10" s="24"/>
      <c r="UPM10" s="24"/>
      <c r="UPN10" s="24"/>
      <c r="UPO10" s="24"/>
      <c r="UPP10" s="24"/>
      <c r="UPQ10" s="24"/>
      <c r="UPR10" s="24"/>
      <c r="UPS10" s="24"/>
      <c r="UPT10" s="24"/>
      <c r="UPU10" s="24"/>
      <c r="UPV10" s="24"/>
      <c r="UPW10" s="24"/>
      <c r="UPX10" s="24"/>
      <c r="UPY10" s="24"/>
      <c r="UPZ10" s="24"/>
      <c r="UQA10" s="24"/>
      <c r="UQB10" s="24"/>
      <c r="UQC10" s="24"/>
      <c r="UQD10" s="24"/>
      <c r="UQE10" s="24"/>
      <c r="UQF10" s="24"/>
      <c r="UQG10" s="24"/>
      <c r="UQH10" s="24"/>
      <c r="UQI10" s="24"/>
      <c r="UQJ10" s="24"/>
      <c r="UQK10" s="24"/>
      <c r="UQL10" s="24"/>
      <c r="UQM10" s="24"/>
      <c r="UQN10" s="24"/>
      <c r="UQO10" s="24"/>
      <c r="UQP10" s="24"/>
      <c r="UQQ10" s="24"/>
      <c r="UQR10" s="24"/>
      <c r="UQS10" s="24"/>
      <c r="UQT10" s="24"/>
      <c r="UQU10" s="24"/>
      <c r="UQV10" s="24"/>
      <c r="UQW10" s="24"/>
      <c r="UQX10" s="24"/>
      <c r="UQY10" s="24"/>
      <c r="UQZ10" s="24"/>
      <c r="URA10" s="24"/>
      <c r="URB10" s="24"/>
      <c r="URC10" s="24"/>
      <c r="URD10" s="24"/>
      <c r="URE10" s="24"/>
      <c r="URF10" s="24"/>
      <c r="URG10" s="24"/>
      <c r="URH10" s="24"/>
      <c r="URI10" s="24"/>
      <c r="URJ10" s="24"/>
      <c r="URK10" s="24"/>
      <c r="URL10" s="24"/>
      <c r="URM10" s="24"/>
      <c r="URN10" s="24"/>
      <c r="URO10" s="24"/>
      <c r="URP10" s="24"/>
      <c r="URQ10" s="24"/>
      <c r="URR10" s="24"/>
      <c r="URS10" s="24"/>
      <c r="URT10" s="24"/>
      <c r="URU10" s="24"/>
      <c r="URV10" s="24"/>
      <c r="URW10" s="24"/>
      <c r="URX10" s="24"/>
      <c r="URY10" s="24"/>
      <c r="URZ10" s="24"/>
      <c r="USA10" s="24"/>
      <c r="USB10" s="24"/>
      <c r="USC10" s="24"/>
      <c r="USD10" s="24"/>
      <c r="USE10" s="24"/>
      <c r="USF10" s="24"/>
      <c r="USG10" s="24"/>
      <c r="USH10" s="24"/>
      <c r="USI10" s="24"/>
      <c r="USJ10" s="24"/>
      <c r="USK10" s="24"/>
      <c r="USL10" s="24"/>
      <c r="USM10" s="24"/>
      <c r="USN10" s="24"/>
      <c r="USO10" s="24"/>
      <c r="USP10" s="24"/>
      <c r="USQ10" s="24"/>
      <c r="USR10" s="24"/>
      <c r="USS10" s="24"/>
      <c r="UST10" s="24"/>
      <c r="USU10" s="24"/>
      <c r="USV10" s="24"/>
      <c r="USW10" s="24"/>
      <c r="USX10" s="24"/>
      <c r="USY10" s="24"/>
      <c r="USZ10" s="24"/>
      <c r="UTA10" s="24"/>
      <c r="UTB10" s="24"/>
      <c r="UTC10" s="24"/>
      <c r="UTD10" s="24"/>
      <c r="UTE10" s="24"/>
      <c r="UTF10" s="24"/>
      <c r="UTG10" s="24"/>
      <c r="UTH10" s="24"/>
      <c r="UTI10" s="24"/>
      <c r="UTJ10" s="24"/>
      <c r="UTK10" s="24"/>
      <c r="UTL10" s="24"/>
      <c r="UTM10" s="24"/>
      <c r="UTN10" s="24"/>
      <c r="UTO10" s="24"/>
      <c r="UTP10" s="24"/>
      <c r="UTQ10" s="24"/>
      <c r="UTR10" s="24"/>
      <c r="UTS10" s="24"/>
      <c r="UTT10" s="24"/>
      <c r="UTU10" s="24"/>
      <c r="UTV10" s="24"/>
      <c r="UTW10" s="24"/>
      <c r="UTX10" s="24"/>
      <c r="UTY10" s="24"/>
      <c r="UTZ10" s="24"/>
      <c r="UUA10" s="24"/>
      <c r="UUB10" s="24"/>
      <c r="UUC10" s="24"/>
      <c r="UUD10" s="24"/>
      <c r="UUE10" s="24"/>
      <c r="UUF10" s="24"/>
      <c r="UUG10" s="24"/>
      <c r="UUH10" s="24"/>
      <c r="UUI10" s="24"/>
      <c r="UUJ10" s="24"/>
      <c r="UUK10" s="24"/>
      <c r="UUL10" s="24"/>
      <c r="UUM10" s="24"/>
      <c r="UUN10" s="24"/>
      <c r="UUO10" s="24"/>
      <c r="UUP10" s="24"/>
      <c r="UUQ10" s="24"/>
      <c r="UUR10" s="24"/>
      <c r="UUS10" s="24"/>
      <c r="UUT10" s="24"/>
      <c r="UUU10" s="24"/>
      <c r="UUV10" s="24"/>
      <c r="UUW10" s="24"/>
      <c r="UUX10" s="24"/>
      <c r="UUY10" s="24"/>
      <c r="UUZ10" s="24"/>
      <c r="UVA10" s="24"/>
      <c r="UVB10" s="24"/>
      <c r="UVC10" s="24"/>
      <c r="UVD10" s="24"/>
      <c r="UVE10" s="24"/>
      <c r="UVF10" s="24"/>
      <c r="UVG10" s="24"/>
      <c r="UVH10" s="24"/>
      <c r="UVI10" s="24"/>
      <c r="UVJ10" s="24"/>
      <c r="UVK10" s="24"/>
      <c r="UVL10" s="24"/>
      <c r="UVM10" s="24"/>
      <c r="UVN10" s="24"/>
      <c r="UVO10" s="24"/>
      <c r="UVP10" s="24"/>
      <c r="UVQ10" s="24"/>
      <c r="UVR10" s="24"/>
      <c r="UVS10" s="24"/>
      <c r="UVT10" s="24"/>
      <c r="UVU10" s="24"/>
      <c r="UVV10" s="24"/>
      <c r="UVW10" s="24"/>
      <c r="UVX10" s="24"/>
      <c r="UVY10" s="24"/>
      <c r="UVZ10" s="24"/>
      <c r="UWA10" s="24"/>
      <c r="UWB10" s="24"/>
      <c r="UWC10" s="24"/>
      <c r="UWD10" s="24"/>
      <c r="UWE10" s="24"/>
      <c r="UWF10" s="24"/>
      <c r="UWG10" s="24"/>
      <c r="UWH10" s="24"/>
      <c r="UWI10" s="24"/>
      <c r="UWJ10" s="24"/>
      <c r="UWK10" s="24"/>
      <c r="UWL10" s="24"/>
      <c r="UWM10" s="24"/>
      <c r="UWN10" s="24"/>
      <c r="UWO10" s="24"/>
      <c r="UWP10" s="24"/>
      <c r="UWQ10" s="24"/>
      <c r="UWR10" s="24"/>
      <c r="UWS10" s="24"/>
      <c r="UWT10" s="24"/>
      <c r="UWU10" s="24"/>
      <c r="UWV10" s="24"/>
      <c r="UWW10" s="24"/>
      <c r="UWX10" s="24"/>
      <c r="UWY10" s="24"/>
      <c r="UWZ10" s="24"/>
      <c r="UXA10" s="24"/>
      <c r="UXB10" s="24"/>
      <c r="UXC10" s="24"/>
      <c r="UXD10" s="24"/>
      <c r="UXE10" s="24"/>
      <c r="UXF10" s="24"/>
      <c r="UXG10" s="24"/>
      <c r="UXH10" s="24"/>
      <c r="UXI10" s="24"/>
      <c r="UXJ10" s="24"/>
      <c r="UXK10" s="24"/>
      <c r="UXL10" s="24"/>
      <c r="UXM10" s="24"/>
      <c r="UXN10" s="24"/>
      <c r="UXO10" s="24"/>
      <c r="UXP10" s="24"/>
      <c r="UXQ10" s="24"/>
      <c r="UXR10" s="24"/>
      <c r="UXS10" s="24"/>
      <c r="UXT10" s="24"/>
      <c r="UXU10" s="24"/>
      <c r="UXV10" s="24"/>
      <c r="UXW10" s="24"/>
      <c r="UXX10" s="24"/>
      <c r="UXY10" s="24"/>
      <c r="UXZ10" s="24"/>
      <c r="UYA10" s="24"/>
      <c r="UYB10" s="24"/>
      <c r="UYC10" s="24"/>
      <c r="UYD10" s="24"/>
      <c r="UYE10" s="24"/>
      <c r="UYF10" s="24"/>
      <c r="UYG10" s="24"/>
      <c r="UYH10" s="24"/>
      <c r="UYI10" s="24"/>
      <c r="UYJ10" s="24"/>
      <c r="UYK10" s="24"/>
      <c r="UYL10" s="24"/>
      <c r="UYM10" s="24"/>
      <c r="UYN10" s="24"/>
      <c r="UYO10" s="24"/>
      <c r="UYP10" s="24"/>
      <c r="UYQ10" s="24"/>
      <c r="UYR10" s="24"/>
      <c r="UYS10" s="24"/>
      <c r="UYT10" s="24"/>
      <c r="UYU10" s="24"/>
      <c r="UYV10" s="24"/>
      <c r="UYW10" s="24"/>
      <c r="UYX10" s="24"/>
      <c r="UYY10" s="24"/>
      <c r="UYZ10" s="24"/>
      <c r="UZA10" s="24"/>
      <c r="UZB10" s="24"/>
      <c r="UZC10" s="24"/>
      <c r="UZD10" s="24"/>
      <c r="UZE10" s="24"/>
      <c r="UZF10" s="24"/>
      <c r="UZG10" s="24"/>
      <c r="UZH10" s="24"/>
      <c r="UZI10" s="24"/>
      <c r="UZJ10" s="24"/>
      <c r="UZK10" s="24"/>
      <c r="UZL10" s="24"/>
      <c r="UZM10" s="24"/>
      <c r="UZN10" s="24"/>
      <c r="UZO10" s="24"/>
      <c r="UZP10" s="24"/>
      <c r="UZQ10" s="24"/>
      <c r="UZR10" s="24"/>
      <c r="UZS10" s="24"/>
      <c r="UZT10" s="24"/>
      <c r="UZU10" s="24"/>
      <c r="UZV10" s="24"/>
      <c r="UZW10" s="24"/>
      <c r="UZX10" s="24"/>
      <c r="UZY10" s="24"/>
      <c r="UZZ10" s="24"/>
      <c r="VAA10" s="24"/>
      <c r="VAB10" s="24"/>
      <c r="VAC10" s="24"/>
      <c r="VAD10" s="24"/>
      <c r="VAE10" s="24"/>
      <c r="VAF10" s="24"/>
      <c r="VAG10" s="24"/>
      <c r="VAH10" s="24"/>
      <c r="VAI10" s="24"/>
      <c r="VAJ10" s="24"/>
      <c r="VAK10" s="24"/>
      <c r="VAL10" s="24"/>
      <c r="VAM10" s="24"/>
      <c r="VAN10" s="24"/>
      <c r="VAO10" s="24"/>
      <c r="VAP10" s="24"/>
      <c r="VAQ10" s="24"/>
      <c r="VAR10" s="24"/>
      <c r="VAS10" s="24"/>
      <c r="VAT10" s="24"/>
      <c r="VAU10" s="24"/>
      <c r="VAV10" s="24"/>
      <c r="VAW10" s="24"/>
      <c r="VAX10" s="24"/>
      <c r="VAY10" s="24"/>
      <c r="VAZ10" s="24"/>
      <c r="VBA10" s="24"/>
      <c r="VBB10" s="24"/>
      <c r="VBC10" s="24"/>
      <c r="VBD10" s="24"/>
      <c r="VBE10" s="24"/>
      <c r="VBF10" s="24"/>
      <c r="VBG10" s="24"/>
      <c r="VBH10" s="24"/>
      <c r="VBI10" s="24"/>
      <c r="VBJ10" s="24"/>
      <c r="VBK10" s="24"/>
      <c r="VBL10" s="24"/>
      <c r="VBM10" s="24"/>
      <c r="VBN10" s="24"/>
      <c r="VBO10" s="24"/>
      <c r="VBP10" s="24"/>
      <c r="VBQ10" s="24"/>
      <c r="VBR10" s="24"/>
      <c r="VBS10" s="24"/>
      <c r="VBT10" s="24"/>
      <c r="VBU10" s="24"/>
      <c r="VBV10" s="24"/>
      <c r="VBW10" s="24"/>
      <c r="VBX10" s="24"/>
      <c r="VBY10" s="24"/>
      <c r="VBZ10" s="24"/>
      <c r="VCA10" s="24"/>
      <c r="VCB10" s="24"/>
      <c r="VCC10" s="24"/>
      <c r="VCD10" s="24"/>
      <c r="VCE10" s="24"/>
      <c r="VCF10" s="24"/>
      <c r="VCG10" s="24"/>
      <c r="VCH10" s="24"/>
      <c r="VCI10" s="24"/>
      <c r="VCJ10" s="24"/>
      <c r="VCK10" s="24"/>
      <c r="VCL10" s="24"/>
      <c r="VCM10" s="24"/>
      <c r="VCN10" s="24"/>
      <c r="VCO10" s="24"/>
      <c r="VCP10" s="24"/>
      <c r="VCQ10" s="24"/>
      <c r="VCR10" s="24"/>
      <c r="VCS10" s="24"/>
      <c r="VCT10" s="24"/>
      <c r="VCU10" s="24"/>
      <c r="VCV10" s="24"/>
      <c r="VCW10" s="24"/>
      <c r="VCX10" s="24"/>
      <c r="VCY10" s="24"/>
      <c r="VCZ10" s="24"/>
      <c r="VDA10" s="24"/>
      <c r="VDB10" s="24"/>
      <c r="VDC10" s="24"/>
      <c r="VDD10" s="24"/>
      <c r="VDE10" s="24"/>
      <c r="VDF10" s="24"/>
      <c r="VDG10" s="24"/>
      <c r="VDH10" s="24"/>
      <c r="VDI10" s="24"/>
      <c r="VDJ10" s="24"/>
      <c r="VDK10" s="24"/>
      <c r="VDL10" s="24"/>
      <c r="VDM10" s="24"/>
      <c r="VDN10" s="24"/>
      <c r="VDO10" s="24"/>
      <c r="VDP10" s="24"/>
      <c r="VDQ10" s="24"/>
      <c r="VDR10" s="24"/>
      <c r="VDS10" s="24"/>
      <c r="VDT10" s="24"/>
      <c r="VDU10" s="24"/>
      <c r="VDV10" s="24"/>
      <c r="VDW10" s="24"/>
      <c r="VDX10" s="24"/>
      <c r="VDY10" s="24"/>
      <c r="VDZ10" s="24"/>
      <c r="VEA10" s="24"/>
      <c r="VEB10" s="24"/>
      <c r="VEC10" s="24"/>
      <c r="VED10" s="24"/>
      <c r="VEE10" s="24"/>
      <c r="VEF10" s="24"/>
      <c r="VEG10" s="24"/>
      <c r="VEH10" s="24"/>
      <c r="VEI10" s="24"/>
      <c r="VEJ10" s="24"/>
      <c r="VEK10" s="24"/>
      <c r="VEL10" s="24"/>
      <c r="VEM10" s="24"/>
      <c r="VEN10" s="24"/>
      <c r="VEO10" s="24"/>
      <c r="VEP10" s="24"/>
      <c r="VEQ10" s="24"/>
      <c r="VER10" s="24"/>
      <c r="VES10" s="24"/>
      <c r="VET10" s="24"/>
      <c r="VEU10" s="24"/>
      <c r="VEV10" s="24"/>
      <c r="VEW10" s="24"/>
      <c r="VEX10" s="24"/>
      <c r="VEY10" s="24"/>
      <c r="VEZ10" s="24"/>
      <c r="VFA10" s="24"/>
      <c r="VFB10" s="24"/>
      <c r="VFC10" s="24"/>
      <c r="VFD10" s="24"/>
      <c r="VFE10" s="24"/>
      <c r="VFF10" s="24"/>
      <c r="VFG10" s="24"/>
      <c r="VFH10" s="24"/>
      <c r="VFI10" s="24"/>
      <c r="VFJ10" s="24"/>
      <c r="VFK10" s="24"/>
      <c r="VFL10" s="24"/>
      <c r="VFM10" s="24"/>
      <c r="VFN10" s="24"/>
      <c r="VFO10" s="24"/>
      <c r="VFP10" s="24"/>
      <c r="VFQ10" s="24"/>
      <c r="VFR10" s="24"/>
      <c r="VFS10" s="24"/>
      <c r="VFT10" s="24"/>
      <c r="VFU10" s="24"/>
      <c r="VFV10" s="24"/>
      <c r="VFW10" s="24"/>
      <c r="VFX10" s="24"/>
      <c r="VFY10" s="24"/>
      <c r="VFZ10" s="24"/>
      <c r="VGA10" s="24"/>
      <c r="VGB10" s="24"/>
      <c r="VGC10" s="24"/>
      <c r="VGD10" s="24"/>
      <c r="VGE10" s="24"/>
      <c r="VGF10" s="24"/>
      <c r="VGG10" s="24"/>
      <c r="VGH10" s="24"/>
      <c r="VGI10" s="24"/>
      <c r="VGJ10" s="24"/>
      <c r="VGK10" s="24"/>
      <c r="VGL10" s="24"/>
      <c r="VGM10" s="24"/>
      <c r="VGN10" s="24"/>
      <c r="VGO10" s="24"/>
      <c r="VGP10" s="24"/>
      <c r="VGQ10" s="24"/>
      <c r="VGR10" s="24"/>
      <c r="VGS10" s="24"/>
      <c r="VGT10" s="24"/>
      <c r="VGU10" s="24"/>
      <c r="VGV10" s="24"/>
      <c r="VGW10" s="24"/>
      <c r="VGX10" s="24"/>
      <c r="VGY10" s="24"/>
      <c r="VGZ10" s="24"/>
      <c r="VHA10" s="24"/>
      <c r="VHB10" s="24"/>
      <c r="VHC10" s="24"/>
      <c r="VHD10" s="24"/>
      <c r="VHE10" s="24"/>
      <c r="VHF10" s="24"/>
      <c r="VHG10" s="24"/>
      <c r="VHH10" s="24"/>
      <c r="VHI10" s="24"/>
      <c r="VHJ10" s="24"/>
      <c r="VHK10" s="24"/>
      <c r="VHL10" s="24"/>
      <c r="VHM10" s="24"/>
      <c r="VHN10" s="24"/>
      <c r="VHO10" s="24"/>
      <c r="VHP10" s="24"/>
      <c r="VHQ10" s="24"/>
      <c r="VHR10" s="24"/>
      <c r="VHS10" s="24"/>
      <c r="VHT10" s="24"/>
      <c r="VHU10" s="24"/>
      <c r="VHV10" s="24"/>
      <c r="VHW10" s="24"/>
      <c r="VHX10" s="24"/>
      <c r="VHY10" s="24"/>
      <c r="VHZ10" s="24"/>
      <c r="VIA10" s="24"/>
      <c r="VIB10" s="24"/>
      <c r="VIC10" s="24"/>
      <c r="VID10" s="24"/>
      <c r="VIE10" s="24"/>
      <c r="VIF10" s="24"/>
      <c r="VIG10" s="24"/>
      <c r="VIH10" s="24"/>
      <c r="VII10" s="24"/>
      <c r="VIJ10" s="24"/>
      <c r="VIK10" s="24"/>
      <c r="VIL10" s="24"/>
      <c r="VIM10" s="24"/>
      <c r="VIN10" s="24"/>
      <c r="VIO10" s="24"/>
      <c r="VIP10" s="24"/>
      <c r="VIQ10" s="24"/>
      <c r="VIR10" s="24"/>
      <c r="VIS10" s="24"/>
      <c r="VIT10" s="24"/>
      <c r="VIU10" s="24"/>
      <c r="VIV10" s="24"/>
      <c r="VIW10" s="24"/>
      <c r="VIX10" s="24"/>
      <c r="VIY10" s="24"/>
      <c r="VIZ10" s="24"/>
      <c r="VJA10" s="24"/>
      <c r="VJB10" s="24"/>
      <c r="VJC10" s="24"/>
      <c r="VJD10" s="24"/>
      <c r="VJE10" s="24"/>
      <c r="VJF10" s="24"/>
      <c r="VJG10" s="24"/>
      <c r="VJH10" s="24"/>
      <c r="VJI10" s="24"/>
      <c r="VJJ10" s="24"/>
      <c r="VJK10" s="24"/>
      <c r="VJL10" s="24"/>
      <c r="VJM10" s="24"/>
      <c r="VJN10" s="24"/>
      <c r="VJO10" s="24"/>
      <c r="VJP10" s="24"/>
      <c r="VJQ10" s="24"/>
      <c r="VJR10" s="24"/>
      <c r="VJS10" s="24"/>
      <c r="VJT10" s="24"/>
      <c r="VJU10" s="24"/>
      <c r="VJV10" s="24"/>
      <c r="VJW10" s="24"/>
      <c r="VJX10" s="24"/>
      <c r="VJY10" s="24"/>
      <c r="VJZ10" s="24"/>
      <c r="VKA10" s="24"/>
      <c r="VKB10" s="24"/>
      <c r="VKC10" s="24"/>
      <c r="VKD10" s="24"/>
      <c r="VKE10" s="24"/>
      <c r="VKF10" s="24"/>
      <c r="VKG10" s="24"/>
      <c r="VKH10" s="24"/>
      <c r="VKI10" s="24"/>
      <c r="VKJ10" s="24"/>
      <c r="VKK10" s="24"/>
      <c r="VKL10" s="24"/>
      <c r="VKM10" s="24"/>
      <c r="VKN10" s="24"/>
      <c r="VKO10" s="24"/>
      <c r="VKP10" s="24"/>
      <c r="VKQ10" s="24"/>
      <c r="VKR10" s="24"/>
      <c r="VKS10" s="24"/>
      <c r="VKT10" s="24"/>
      <c r="VKU10" s="24"/>
      <c r="VKV10" s="24"/>
      <c r="VKW10" s="24"/>
      <c r="VKX10" s="24"/>
      <c r="VKY10" s="24"/>
      <c r="VKZ10" s="24"/>
      <c r="VLA10" s="24"/>
      <c r="VLB10" s="24"/>
      <c r="VLC10" s="24"/>
      <c r="VLD10" s="24"/>
      <c r="VLE10" s="24"/>
      <c r="VLF10" s="24"/>
      <c r="VLG10" s="24"/>
      <c r="VLH10" s="24"/>
      <c r="VLI10" s="24"/>
      <c r="VLJ10" s="24"/>
      <c r="VLK10" s="24"/>
      <c r="VLL10" s="24"/>
      <c r="VLM10" s="24"/>
      <c r="VLN10" s="24"/>
      <c r="VLO10" s="24"/>
      <c r="VLP10" s="24"/>
      <c r="VLQ10" s="24"/>
      <c r="VLR10" s="24"/>
      <c r="VLS10" s="24"/>
      <c r="VLT10" s="24"/>
      <c r="VLU10" s="24"/>
      <c r="VLV10" s="24"/>
      <c r="VLW10" s="24"/>
      <c r="VLX10" s="24"/>
      <c r="VLY10" s="24"/>
      <c r="VLZ10" s="24"/>
      <c r="VMA10" s="24"/>
      <c r="VMB10" s="24"/>
      <c r="VMC10" s="24"/>
      <c r="VMD10" s="24"/>
      <c r="VME10" s="24"/>
      <c r="VMF10" s="24"/>
      <c r="VMG10" s="24"/>
      <c r="VMH10" s="24"/>
      <c r="VMI10" s="24"/>
      <c r="VMJ10" s="24"/>
      <c r="VMK10" s="24"/>
      <c r="VML10" s="24"/>
      <c r="VMM10" s="24"/>
      <c r="VMN10" s="24"/>
      <c r="VMO10" s="24"/>
      <c r="VMP10" s="24"/>
      <c r="VMQ10" s="24"/>
      <c r="VMR10" s="24"/>
      <c r="VMS10" s="24"/>
      <c r="VMT10" s="24"/>
      <c r="VMU10" s="24"/>
      <c r="VMV10" s="24"/>
      <c r="VMW10" s="24"/>
      <c r="VMX10" s="24"/>
      <c r="VMY10" s="24"/>
      <c r="VMZ10" s="24"/>
      <c r="VNA10" s="24"/>
      <c r="VNB10" s="24"/>
      <c r="VNC10" s="24"/>
      <c r="VND10" s="24"/>
      <c r="VNE10" s="24"/>
      <c r="VNF10" s="24"/>
      <c r="VNG10" s="24"/>
      <c r="VNH10" s="24"/>
      <c r="VNI10" s="24"/>
      <c r="VNJ10" s="24"/>
      <c r="VNK10" s="24"/>
      <c r="VNL10" s="24"/>
      <c r="VNM10" s="24"/>
      <c r="VNN10" s="24"/>
      <c r="VNO10" s="24"/>
      <c r="VNP10" s="24"/>
      <c r="VNQ10" s="24"/>
      <c r="VNR10" s="24"/>
      <c r="VNS10" s="24"/>
      <c r="VNT10" s="24"/>
      <c r="VNU10" s="24"/>
      <c r="VNV10" s="24"/>
      <c r="VNW10" s="24"/>
      <c r="VNX10" s="24"/>
      <c r="VNY10" s="24"/>
      <c r="VNZ10" s="24"/>
      <c r="VOA10" s="24"/>
      <c r="VOB10" s="24"/>
      <c r="VOC10" s="24"/>
      <c r="VOD10" s="24"/>
      <c r="VOE10" s="24"/>
      <c r="VOF10" s="24"/>
      <c r="VOG10" s="24"/>
      <c r="VOH10" s="24"/>
      <c r="VOI10" s="24"/>
      <c r="VOJ10" s="24"/>
      <c r="VOK10" s="24"/>
      <c r="VOL10" s="24"/>
      <c r="VOM10" s="24"/>
      <c r="VON10" s="24"/>
      <c r="VOO10" s="24"/>
      <c r="VOP10" s="24"/>
      <c r="VOQ10" s="24"/>
      <c r="VOR10" s="24"/>
      <c r="VOS10" s="24"/>
      <c r="VOT10" s="24"/>
      <c r="VOU10" s="24"/>
      <c r="VOV10" s="24"/>
      <c r="VOW10" s="24"/>
      <c r="VOX10" s="24"/>
      <c r="VOY10" s="24"/>
      <c r="VOZ10" s="24"/>
      <c r="VPA10" s="24"/>
      <c r="VPB10" s="24"/>
      <c r="VPC10" s="24"/>
      <c r="VPD10" s="24"/>
      <c r="VPE10" s="24"/>
      <c r="VPF10" s="24"/>
      <c r="VPG10" s="24"/>
      <c r="VPH10" s="24"/>
      <c r="VPI10" s="24"/>
      <c r="VPJ10" s="24"/>
      <c r="VPK10" s="24"/>
      <c r="VPL10" s="24"/>
      <c r="VPM10" s="24"/>
      <c r="VPN10" s="24"/>
      <c r="VPO10" s="24"/>
      <c r="VPP10" s="24"/>
      <c r="VPQ10" s="24"/>
      <c r="VPR10" s="24"/>
      <c r="VPS10" s="24"/>
      <c r="VPT10" s="24"/>
      <c r="VPU10" s="24"/>
      <c r="VPV10" s="24"/>
      <c r="VPW10" s="24"/>
      <c r="VPX10" s="24"/>
      <c r="VPY10" s="24"/>
      <c r="VPZ10" s="24"/>
      <c r="VQA10" s="24"/>
      <c r="VQB10" s="24"/>
      <c r="VQC10" s="24"/>
      <c r="VQD10" s="24"/>
      <c r="VQE10" s="24"/>
      <c r="VQF10" s="24"/>
      <c r="VQG10" s="24"/>
      <c r="VQH10" s="24"/>
      <c r="VQI10" s="24"/>
      <c r="VQJ10" s="24"/>
      <c r="VQK10" s="24"/>
      <c r="VQL10" s="24"/>
      <c r="VQM10" s="24"/>
      <c r="VQN10" s="24"/>
      <c r="VQO10" s="24"/>
      <c r="VQP10" s="24"/>
      <c r="VQQ10" s="24"/>
      <c r="VQR10" s="24"/>
      <c r="VQS10" s="24"/>
      <c r="VQT10" s="24"/>
      <c r="VQU10" s="24"/>
      <c r="VQV10" s="24"/>
      <c r="VQW10" s="24"/>
      <c r="VQX10" s="24"/>
      <c r="VQY10" s="24"/>
      <c r="VQZ10" s="24"/>
      <c r="VRA10" s="24"/>
      <c r="VRB10" s="24"/>
      <c r="VRC10" s="24"/>
      <c r="VRD10" s="24"/>
      <c r="VRE10" s="24"/>
      <c r="VRF10" s="24"/>
      <c r="VRG10" s="24"/>
      <c r="VRH10" s="24"/>
      <c r="VRI10" s="24"/>
      <c r="VRJ10" s="24"/>
      <c r="VRK10" s="24"/>
      <c r="VRL10" s="24"/>
      <c r="VRM10" s="24"/>
      <c r="VRN10" s="24"/>
      <c r="VRO10" s="24"/>
      <c r="VRP10" s="24"/>
      <c r="VRQ10" s="24"/>
      <c r="VRR10" s="24"/>
      <c r="VRS10" s="24"/>
      <c r="VRT10" s="24"/>
      <c r="VRU10" s="24"/>
      <c r="VRV10" s="24"/>
      <c r="VRW10" s="24"/>
      <c r="VRX10" s="24"/>
      <c r="VRY10" s="24"/>
      <c r="VRZ10" s="24"/>
      <c r="VSA10" s="24"/>
      <c r="VSB10" s="24"/>
      <c r="VSC10" s="24"/>
      <c r="VSD10" s="24"/>
      <c r="VSE10" s="24"/>
      <c r="VSF10" s="24"/>
      <c r="VSG10" s="24"/>
      <c r="VSH10" s="24"/>
      <c r="VSI10" s="24"/>
      <c r="VSJ10" s="24"/>
      <c r="VSK10" s="24"/>
      <c r="VSL10" s="24"/>
      <c r="VSM10" s="24"/>
      <c r="VSN10" s="24"/>
      <c r="VSO10" s="24"/>
      <c r="VSP10" s="24"/>
      <c r="VSQ10" s="24"/>
      <c r="VSR10" s="24"/>
      <c r="VSS10" s="24"/>
      <c r="VST10" s="24"/>
      <c r="VSU10" s="24"/>
      <c r="VSV10" s="24"/>
      <c r="VSW10" s="24"/>
      <c r="VSX10" s="24"/>
      <c r="VSY10" s="24"/>
      <c r="VSZ10" s="24"/>
      <c r="VTA10" s="24"/>
      <c r="VTB10" s="24"/>
      <c r="VTC10" s="24"/>
      <c r="VTD10" s="24"/>
      <c r="VTE10" s="24"/>
      <c r="VTF10" s="24"/>
      <c r="VTG10" s="24"/>
      <c r="VTH10" s="24"/>
      <c r="VTI10" s="24"/>
      <c r="VTJ10" s="24"/>
      <c r="VTK10" s="24"/>
      <c r="VTL10" s="24"/>
      <c r="VTM10" s="24"/>
      <c r="VTN10" s="24"/>
      <c r="VTO10" s="24"/>
      <c r="VTP10" s="24"/>
      <c r="VTQ10" s="24"/>
      <c r="VTR10" s="24"/>
      <c r="VTS10" s="24"/>
      <c r="VTT10" s="24"/>
      <c r="VTU10" s="24"/>
      <c r="VTV10" s="24"/>
      <c r="VTW10" s="24"/>
      <c r="VTX10" s="24"/>
      <c r="VTY10" s="24"/>
      <c r="VTZ10" s="24"/>
      <c r="VUA10" s="24"/>
      <c r="VUB10" s="24"/>
      <c r="VUC10" s="24"/>
      <c r="VUD10" s="24"/>
      <c r="VUE10" s="24"/>
      <c r="VUF10" s="24"/>
      <c r="VUG10" s="24"/>
      <c r="VUH10" s="24"/>
      <c r="VUI10" s="24"/>
      <c r="VUJ10" s="24"/>
      <c r="VUK10" s="24"/>
      <c r="VUL10" s="24"/>
      <c r="VUM10" s="24"/>
      <c r="VUN10" s="24"/>
      <c r="VUO10" s="24"/>
      <c r="VUP10" s="24"/>
      <c r="VUQ10" s="24"/>
      <c r="VUR10" s="24"/>
      <c r="VUS10" s="24"/>
      <c r="VUT10" s="24"/>
      <c r="VUU10" s="24"/>
      <c r="VUV10" s="24"/>
      <c r="VUW10" s="24"/>
      <c r="VUX10" s="24"/>
      <c r="VUY10" s="24"/>
      <c r="VUZ10" s="24"/>
      <c r="VVA10" s="24"/>
      <c r="VVB10" s="24"/>
      <c r="VVC10" s="24"/>
      <c r="VVD10" s="24"/>
      <c r="VVE10" s="24"/>
      <c r="VVF10" s="24"/>
      <c r="VVG10" s="24"/>
      <c r="VVH10" s="24"/>
      <c r="VVI10" s="24"/>
      <c r="VVJ10" s="24"/>
      <c r="VVK10" s="24"/>
      <c r="VVL10" s="24"/>
      <c r="VVM10" s="24"/>
      <c r="VVN10" s="24"/>
      <c r="VVO10" s="24"/>
      <c r="VVP10" s="24"/>
      <c r="VVQ10" s="24"/>
      <c r="VVR10" s="24"/>
      <c r="VVS10" s="24"/>
      <c r="VVT10" s="24"/>
      <c r="VVU10" s="24"/>
      <c r="VVV10" s="24"/>
      <c r="VVW10" s="24"/>
      <c r="VVX10" s="24"/>
      <c r="VVY10" s="24"/>
      <c r="VVZ10" s="24"/>
      <c r="VWA10" s="24"/>
      <c r="VWB10" s="24"/>
      <c r="VWC10" s="24"/>
      <c r="VWD10" s="24"/>
      <c r="VWE10" s="24"/>
      <c r="VWF10" s="24"/>
      <c r="VWG10" s="24"/>
      <c r="VWH10" s="24"/>
      <c r="VWI10" s="24"/>
      <c r="VWJ10" s="24"/>
      <c r="VWK10" s="24"/>
      <c r="VWL10" s="24"/>
      <c r="VWM10" s="24"/>
      <c r="VWN10" s="24"/>
      <c r="VWO10" s="24"/>
      <c r="VWP10" s="24"/>
      <c r="VWQ10" s="24"/>
      <c r="VWR10" s="24"/>
      <c r="VWS10" s="24"/>
      <c r="VWT10" s="24"/>
      <c r="VWU10" s="24"/>
      <c r="VWV10" s="24"/>
      <c r="VWW10" s="24"/>
      <c r="VWX10" s="24"/>
      <c r="VWY10" s="24"/>
      <c r="VWZ10" s="24"/>
      <c r="VXA10" s="24"/>
      <c r="VXB10" s="24"/>
      <c r="VXC10" s="24"/>
      <c r="VXD10" s="24"/>
      <c r="VXE10" s="24"/>
      <c r="VXF10" s="24"/>
      <c r="VXG10" s="24"/>
      <c r="VXH10" s="24"/>
      <c r="VXI10" s="24"/>
      <c r="VXJ10" s="24"/>
      <c r="VXK10" s="24"/>
      <c r="VXL10" s="24"/>
      <c r="VXM10" s="24"/>
      <c r="VXN10" s="24"/>
      <c r="VXO10" s="24"/>
      <c r="VXP10" s="24"/>
      <c r="VXQ10" s="24"/>
      <c r="VXR10" s="24"/>
      <c r="VXS10" s="24"/>
      <c r="VXT10" s="24"/>
      <c r="VXU10" s="24"/>
      <c r="VXV10" s="24"/>
      <c r="VXW10" s="24"/>
      <c r="VXX10" s="24"/>
      <c r="VXY10" s="24"/>
      <c r="VXZ10" s="24"/>
      <c r="VYA10" s="24"/>
      <c r="VYB10" s="24"/>
      <c r="VYC10" s="24"/>
      <c r="VYD10" s="24"/>
      <c r="VYE10" s="24"/>
      <c r="VYF10" s="24"/>
      <c r="VYG10" s="24"/>
      <c r="VYH10" s="24"/>
      <c r="VYI10" s="24"/>
      <c r="VYJ10" s="24"/>
      <c r="VYK10" s="24"/>
      <c r="VYL10" s="24"/>
      <c r="VYM10" s="24"/>
      <c r="VYN10" s="24"/>
      <c r="VYO10" s="24"/>
      <c r="VYP10" s="24"/>
      <c r="VYQ10" s="24"/>
      <c r="VYR10" s="24"/>
      <c r="VYS10" s="24"/>
      <c r="VYT10" s="24"/>
      <c r="VYU10" s="24"/>
      <c r="VYV10" s="24"/>
      <c r="VYW10" s="24"/>
      <c r="VYX10" s="24"/>
      <c r="VYY10" s="24"/>
      <c r="VYZ10" s="24"/>
      <c r="VZA10" s="24"/>
      <c r="VZB10" s="24"/>
      <c r="VZC10" s="24"/>
      <c r="VZD10" s="24"/>
      <c r="VZE10" s="24"/>
      <c r="VZF10" s="24"/>
      <c r="VZG10" s="24"/>
      <c r="VZH10" s="24"/>
      <c r="VZI10" s="24"/>
      <c r="VZJ10" s="24"/>
      <c r="VZK10" s="24"/>
      <c r="VZL10" s="24"/>
      <c r="VZM10" s="24"/>
      <c r="VZN10" s="24"/>
      <c r="VZO10" s="24"/>
      <c r="VZP10" s="24"/>
      <c r="VZQ10" s="24"/>
      <c r="VZR10" s="24"/>
      <c r="VZS10" s="24"/>
      <c r="VZT10" s="24"/>
      <c r="VZU10" s="24"/>
      <c r="VZV10" s="24"/>
      <c r="VZW10" s="24"/>
      <c r="VZX10" s="24"/>
      <c r="VZY10" s="24"/>
      <c r="VZZ10" s="24"/>
      <c r="WAA10" s="24"/>
      <c r="WAB10" s="24"/>
      <c r="WAC10" s="24"/>
      <c r="WAD10" s="24"/>
      <c r="WAE10" s="24"/>
      <c r="WAF10" s="24"/>
      <c r="WAG10" s="24"/>
      <c r="WAH10" s="24"/>
      <c r="WAI10" s="24"/>
      <c r="WAJ10" s="24"/>
      <c r="WAK10" s="24"/>
      <c r="WAL10" s="24"/>
      <c r="WAM10" s="24"/>
      <c r="WAN10" s="24"/>
      <c r="WAO10" s="24"/>
      <c r="WAP10" s="24"/>
      <c r="WAQ10" s="24"/>
      <c r="WAR10" s="24"/>
      <c r="WAS10" s="24"/>
      <c r="WAT10" s="24"/>
      <c r="WAU10" s="24"/>
      <c r="WAV10" s="24"/>
      <c r="WAW10" s="24"/>
      <c r="WAX10" s="24"/>
      <c r="WAY10" s="24"/>
      <c r="WAZ10" s="24"/>
      <c r="WBA10" s="24"/>
      <c r="WBB10" s="24"/>
      <c r="WBC10" s="24"/>
      <c r="WBD10" s="24"/>
      <c r="WBE10" s="24"/>
      <c r="WBF10" s="24"/>
      <c r="WBG10" s="24"/>
      <c r="WBH10" s="24"/>
      <c r="WBI10" s="24"/>
      <c r="WBJ10" s="24"/>
      <c r="WBK10" s="24"/>
      <c r="WBL10" s="24"/>
      <c r="WBM10" s="24"/>
      <c r="WBN10" s="24"/>
      <c r="WBO10" s="24"/>
      <c r="WBP10" s="24"/>
      <c r="WBQ10" s="24"/>
      <c r="WBR10" s="24"/>
      <c r="WBS10" s="24"/>
      <c r="WBT10" s="24"/>
      <c r="WBU10" s="24"/>
      <c r="WBV10" s="24"/>
      <c r="WBW10" s="24"/>
      <c r="WBX10" s="24"/>
      <c r="WBY10" s="24"/>
      <c r="WBZ10" s="24"/>
      <c r="WCA10" s="24"/>
      <c r="WCB10" s="24"/>
      <c r="WCC10" s="24"/>
      <c r="WCD10" s="24"/>
      <c r="WCE10" s="24"/>
      <c r="WCF10" s="24"/>
      <c r="WCG10" s="24"/>
      <c r="WCH10" s="24"/>
      <c r="WCI10" s="24"/>
      <c r="WCJ10" s="24"/>
      <c r="WCK10" s="24"/>
      <c r="WCL10" s="24"/>
      <c r="WCM10" s="24"/>
      <c r="WCN10" s="24"/>
      <c r="WCO10" s="24"/>
      <c r="WCP10" s="24"/>
      <c r="WCQ10" s="24"/>
      <c r="WCR10" s="24"/>
      <c r="WCS10" s="24"/>
      <c r="WCT10" s="24"/>
      <c r="WCU10" s="24"/>
      <c r="WCV10" s="24"/>
      <c r="WCW10" s="24"/>
      <c r="WCX10" s="24"/>
      <c r="WCY10" s="24"/>
      <c r="WCZ10" s="24"/>
      <c r="WDA10" s="24"/>
      <c r="WDB10" s="24"/>
      <c r="WDC10" s="24"/>
      <c r="WDD10" s="24"/>
      <c r="WDE10" s="24"/>
      <c r="WDF10" s="24"/>
      <c r="WDG10" s="24"/>
      <c r="WDH10" s="24"/>
      <c r="WDI10" s="24"/>
      <c r="WDJ10" s="24"/>
      <c r="WDK10" s="24"/>
      <c r="WDL10" s="24"/>
      <c r="WDM10" s="24"/>
      <c r="WDN10" s="24"/>
      <c r="WDO10" s="24"/>
      <c r="WDP10" s="24"/>
      <c r="WDQ10" s="24"/>
      <c r="WDR10" s="24"/>
      <c r="WDS10" s="24"/>
      <c r="WDT10" s="24"/>
      <c r="WDU10" s="24"/>
      <c r="WDV10" s="24"/>
      <c r="WDW10" s="24"/>
      <c r="WDX10" s="24"/>
      <c r="WDY10" s="24"/>
      <c r="WDZ10" s="24"/>
      <c r="WEA10" s="24"/>
      <c r="WEB10" s="24"/>
      <c r="WEC10" s="24"/>
      <c r="WED10" s="24"/>
      <c r="WEE10" s="24"/>
      <c r="WEF10" s="24"/>
      <c r="WEG10" s="24"/>
      <c r="WEH10" s="24"/>
      <c r="WEI10" s="24"/>
      <c r="WEJ10" s="24"/>
      <c r="WEK10" s="24"/>
      <c r="WEL10" s="24"/>
      <c r="WEM10" s="24"/>
      <c r="WEN10" s="24"/>
      <c r="WEO10" s="24"/>
      <c r="WEP10" s="24"/>
      <c r="WEQ10" s="24"/>
      <c r="WER10" s="24"/>
      <c r="WES10" s="24"/>
      <c r="WET10" s="24"/>
      <c r="WEU10" s="24"/>
      <c r="WEV10" s="24"/>
      <c r="WEW10" s="24"/>
      <c r="WEX10" s="24"/>
      <c r="WEY10" s="24"/>
      <c r="WEZ10" s="24"/>
      <c r="WFA10" s="24"/>
      <c r="WFB10" s="24"/>
      <c r="WFC10" s="24"/>
      <c r="WFD10" s="24"/>
      <c r="WFE10" s="24"/>
      <c r="WFF10" s="24"/>
      <c r="WFG10" s="24"/>
      <c r="WFH10" s="24"/>
      <c r="WFI10" s="24"/>
      <c r="WFJ10" s="24"/>
      <c r="WFK10" s="24"/>
      <c r="WFL10" s="24"/>
      <c r="WFM10" s="24"/>
      <c r="WFN10" s="24"/>
      <c r="WFO10" s="24"/>
      <c r="WFP10" s="24"/>
      <c r="WFQ10" s="24"/>
      <c r="WFR10" s="24"/>
      <c r="WFS10" s="24"/>
      <c r="WFT10" s="24"/>
      <c r="WFU10" s="24"/>
      <c r="WFV10" s="24"/>
      <c r="WFW10" s="24"/>
      <c r="WFX10" s="24"/>
      <c r="WFY10" s="24"/>
      <c r="WFZ10" s="24"/>
      <c r="WGA10" s="24"/>
      <c r="WGB10" s="24"/>
      <c r="WGC10" s="24"/>
      <c r="WGD10" s="24"/>
      <c r="WGE10" s="24"/>
      <c r="WGF10" s="24"/>
      <c r="WGG10" s="24"/>
      <c r="WGH10" s="24"/>
      <c r="WGI10" s="24"/>
      <c r="WGJ10" s="24"/>
      <c r="WGK10" s="24"/>
      <c r="WGL10" s="24"/>
      <c r="WGM10" s="24"/>
      <c r="WGN10" s="24"/>
      <c r="WGO10" s="24"/>
      <c r="WGP10" s="24"/>
      <c r="WGQ10" s="24"/>
      <c r="WGR10" s="24"/>
      <c r="WGS10" s="24"/>
      <c r="WGT10" s="24"/>
      <c r="WGU10" s="24"/>
      <c r="WGV10" s="24"/>
      <c r="WGW10" s="24"/>
      <c r="WGX10" s="24"/>
      <c r="WGY10" s="24"/>
      <c r="WGZ10" s="24"/>
      <c r="WHA10" s="24"/>
      <c r="WHB10" s="24"/>
      <c r="WHC10" s="24"/>
      <c r="WHD10" s="24"/>
      <c r="WHE10" s="24"/>
      <c r="WHF10" s="24"/>
      <c r="WHG10" s="24"/>
      <c r="WHH10" s="24"/>
      <c r="WHI10" s="24"/>
      <c r="WHJ10" s="24"/>
      <c r="WHK10" s="24"/>
      <c r="WHL10" s="24"/>
      <c r="WHM10" s="24"/>
      <c r="WHN10" s="24"/>
      <c r="WHO10" s="24"/>
      <c r="WHP10" s="24"/>
      <c r="WHQ10" s="24"/>
      <c r="WHR10" s="24"/>
      <c r="WHS10" s="24"/>
      <c r="WHT10" s="24"/>
      <c r="WHU10" s="24"/>
      <c r="WHV10" s="24"/>
      <c r="WHW10" s="24"/>
      <c r="WHX10" s="24"/>
      <c r="WHY10" s="24"/>
      <c r="WHZ10" s="24"/>
      <c r="WIA10" s="24"/>
      <c r="WIB10" s="24"/>
      <c r="WIC10" s="24"/>
      <c r="WID10" s="24"/>
      <c r="WIE10" s="24"/>
      <c r="WIF10" s="24"/>
      <c r="WIG10" s="24"/>
      <c r="WIH10" s="24"/>
      <c r="WII10" s="24"/>
      <c r="WIJ10" s="24"/>
      <c r="WIK10" s="24"/>
      <c r="WIL10" s="24"/>
      <c r="WIM10" s="24"/>
      <c r="WIN10" s="24"/>
      <c r="WIO10" s="24"/>
      <c r="WIP10" s="24"/>
      <c r="WIQ10" s="24"/>
      <c r="WIR10" s="24"/>
      <c r="WIS10" s="24"/>
      <c r="WIT10" s="24"/>
      <c r="WIU10" s="24"/>
      <c r="WIV10" s="24"/>
      <c r="WIW10" s="24"/>
      <c r="WIX10" s="24"/>
      <c r="WIY10" s="24"/>
      <c r="WIZ10" s="24"/>
      <c r="WJA10" s="24"/>
      <c r="WJB10" s="24"/>
      <c r="WJC10" s="24"/>
      <c r="WJD10" s="24"/>
      <c r="WJE10" s="24"/>
      <c r="WJF10" s="24"/>
      <c r="WJG10" s="24"/>
      <c r="WJH10" s="24"/>
      <c r="WJI10" s="24"/>
      <c r="WJJ10" s="24"/>
      <c r="WJK10" s="24"/>
      <c r="WJL10" s="24"/>
      <c r="WJM10" s="24"/>
      <c r="WJN10" s="24"/>
      <c r="WJO10" s="24"/>
      <c r="WJP10" s="24"/>
      <c r="WJQ10" s="24"/>
      <c r="WJR10" s="24"/>
      <c r="WJS10" s="24"/>
      <c r="WJT10" s="24"/>
      <c r="WJU10" s="24"/>
      <c r="WJV10" s="24"/>
      <c r="WJW10" s="24"/>
      <c r="WJX10" s="24"/>
      <c r="WJY10" s="24"/>
      <c r="WJZ10" s="24"/>
      <c r="WKA10" s="24"/>
      <c r="WKB10" s="24"/>
      <c r="WKC10" s="24"/>
      <c r="WKD10" s="24"/>
      <c r="WKE10" s="24"/>
      <c r="WKF10" s="24"/>
      <c r="WKG10" s="24"/>
      <c r="WKH10" s="24"/>
      <c r="WKI10" s="24"/>
      <c r="WKJ10" s="24"/>
      <c r="WKK10" s="24"/>
      <c r="WKL10" s="24"/>
      <c r="WKM10" s="24"/>
      <c r="WKN10" s="24"/>
      <c r="WKO10" s="24"/>
      <c r="WKP10" s="24"/>
      <c r="WKQ10" s="24"/>
      <c r="WKR10" s="24"/>
      <c r="WKS10" s="24"/>
      <c r="WKT10" s="24"/>
      <c r="WKU10" s="24"/>
      <c r="WKV10" s="24"/>
      <c r="WKW10" s="24"/>
      <c r="WKX10" s="24"/>
      <c r="WKY10" s="24"/>
      <c r="WKZ10" s="24"/>
      <c r="WLA10" s="24"/>
      <c r="WLB10" s="24"/>
      <c r="WLC10" s="24"/>
      <c r="WLD10" s="24"/>
      <c r="WLE10" s="24"/>
      <c r="WLF10" s="24"/>
      <c r="WLG10" s="24"/>
      <c r="WLH10" s="24"/>
      <c r="WLI10" s="24"/>
      <c r="WLJ10" s="24"/>
      <c r="WLK10" s="24"/>
      <c r="WLL10" s="24"/>
      <c r="WLM10" s="24"/>
      <c r="WLN10" s="24"/>
      <c r="WLO10" s="24"/>
      <c r="WLP10" s="24"/>
      <c r="WLQ10" s="24"/>
      <c r="WLR10" s="24"/>
      <c r="WLS10" s="24"/>
      <c r="WLT10" s="24"/>
      <c r="WLU10" s="24"/>
      <c r="WLV10" s="24"/>
      <c r="WLW10" s="24"/>
      <c r="WLX10" s="24"/>
      <c r="WLY10" s="24"/>
      <c r="WLZ10" s="24"/>
      <c r="WMA10" s="24"/>
      <c r="WMB10" s="24"/>
      <c r="WMC10" s="24"/>
      <c r="WMD10" s="24"/>
      <c r="WME10" s="24"/>
      <c r="WMF10" s="24"/>
      <c r="WMG10" s="24"/>
      <c r="WMH10" s="24"/>
      <c r="WMI10" s="24"/>
      <c r="WMJ10" s="24"/>
      <c r="WMK10" s="24"/>
      <c r="WML10" s="24"/>
      <c r="WMM10" s="24"/>
      <c r="WMN10" s="24"/>
      <c r="WMO10" s="24"/>
      <c r="WMP10" s="24"/>
      <c r="WMQ10" s="24"/>
      <c r="WMR10" s="24"/>
      <c r="WMS10" s="24"/>
      <c r="WMT10" s="24"/>
      <c r="WMU10" s="24"/>
      <c r="WMV10" s="24"/>
      <c r="WMW10" s="24"/>
      <c r="WMX10" s="24"/>
      <c r="WMY10" s="24"/>
      <c r="WMZ10" s="24"/>
      <c r="WNA10" s="24"/>
      <c r="WNB10" s="24"/>
      <c r="WNC10" s="24"/>
      <c r="WND10" s="24"/>
      <c r="WNE10" s="24"/>
      <c r="WNF10" s="24"/>
      <c r="WNG10" s="24"/>
      <c r="WNH10" s="24"/>
      <c r="WNI10" s="24"/>
      <c r="WNJ10" s="24"/>
      <c r="WNK10" s="24"/>
      <c r="WNL10" s="24"/>
      <c r="WNM10" s="24"/>
      <c r="WNN10" s="24"/>
      <c r="WNO10" s="24"/>
      <c r="WNP10" s="24"/>
      <c r="WNQ10" s="24"/>
      <c r="WNR10" s="24"/>
      <c r="WNS10" s="24"/>
      <c r="WNT10" s="24"/>
      <c r="WNU10" s="24"/>
      <c r="WNV10" s="24"/>
      <c r="WNW10" s="24"/>
      <c r="WNX10" s="24"/>
      <c r="WNY10" s="24"/>
      <c r="WNZ10" s="24"/>
      <c r="WOA10" s="24"/>
      <c r="WOB10" s="24"/>
      <c r="WOC10" s="24"/>
      <c r="WOD10" s="24"/>
      <c r="WOE10" s="24"/>
      <c r="WOF10" s="24"/>
      <c r="WOG10" s="24"/>
      <c r="WOH10" s="24"/>
      <c r="WOI10" s="24"/>
      <c r="WOJ10" s="24"/>
      <c r="WOK10" s="24"/>
      <c r="WOL10" s="24"/>
      <c r="WOM10" s="24"/>
      <c r="WON10" s="24"/>
      <c r="WOO10" s="24"/>
      <c r="WOP10" s="24"/>
      <c r="WOQ10" s="24"/>
      <c r="WOR10" s="24"/>
      <c r="WOS10" s="24"/>
      <c r="WOT10" s="24"/>
      <c r="WOU10" s="24"/>
      <c r="WOV10" s="24"/>
      <c r="WOW10" s="24"/>
      <c r="WOX10" s="24"/>
      <c r="WOY10" s="24"/>
      <c r="WOZ10" s="24"/>
      <c r="WPA10" s="24"/>
      <c r="WPB10" s="24"/>
      <c r="WPC10" s="24"/>
      <c r="WPD10" s="24"/>
      <c r="WPE10" s="24"/>
      <c r="WPF10" s="24"/>
      <c r="WPG10" s="24"/>
      <c r="WPH10" s="24"/>
      <c r="WPI10" s="24"/>
      <c r="WPJ10" s="24"/>
      <c r="WPK10" s="24"/>
      <c r="WPL10" s="24"/>
      <c r="WPM10" s="24"/>
      <c r="WPN10" s="24"/>
      <c r="WPO10" s="24"/>
      <c r="WPP10" s="24"/>
      <c r="WPQ10" s="24"/>
      <c r="WPR10" s="24"/>
      <c r="WPS10" s="24"/>
      <c r="WPT10" s="24"/>
      <c r="WPU10" s="24"/>
      <c r="WPV10" s="24"/>
      <c r="WPW10" s="24"/>
      <c r="WPX10" s="24"/>
      <c r="WPY10" s="24"/>
      <c r="WPZ10" s="24"/>
      <c r="WQA10" s="24"/>
      <c r="WQB10" s="24"/>
      <c r="WQC10" s="24"/>
      <c r="WQD10" s="24"/>
      <c r="WQE10" s="24"/>
      <c r="WQF10" s="24"/>
      <c r="WQG10" s="24"/>
      <c r="WQH10" s="24"/>
      <c r="WQI10" s="24"/>
      <c r="WQJ10" s="24"/>
      <c r="WQK10" s="24"/>
      <c r="WQL10" s="24"/>
      <c r="WQM10" s="24"/>
      <c r="WQN10" s="24"/>
      <c r="WQO10" s="24"/>
      <c r="WQP10" s="24"/>
      <c r="WQQ10" s="24"/>
      <c r="WQR10" s="24"/>
      <c r="WQS10" s="24"/>
      <c r="WQT10" s="24"/>
      <c r="WQU10" s="24"/>
      <c r="WQV10" s="24"/>
      <c r="WQW10" s="24"/>
      <c r="WQX10" s="24"/>
      <c r="WQY10" s="24"/>
      <c r="WQZ10" s="24"/>
      <c r="WRA10" s="24"/>
      <c r="WRB10" s="24"/>
      <c r="WRC10" s="24"/>
      <c r="WRD10" s="24"/>
      <c r="WRE10" s="24"/>
      <c r="WRF10" s="24"/>
      <c r="WRG10" s="24"/>
      <c r="WRH10" s="24"/>
      <c r="WRI10" s="24"/>
      <c r="WRJ10" s="24"/>
      <c r="WRK10" s="24"/>
      <c r="WRL10" s="24"/>
      <c r="WRM10" s="24"/>
      <c r="WRN10" s="24"/>
      <c r="WRO10" s="24"/>
      <c r="WRP10" s="24"/>
      <c r="WRQ10" s="24"/>
      <c r="WRR10" s="24"/>
      <c r="WRS10" s="24"/>
      <c r="WRT10" s="24"/>
      <c r="WRU10" s="24"/>
      <c r="WRV10" s="24"/>
      <c r="WRW10" s="24"/>
      <c r="WRX10" s="24"/>
      <c r="WRY10" s="24"/>
      <c r="WRZ10" s="24"/>
      <c r="WSA10" s="24"/>
      <c r="WSB10" s="24"/>
      <c r="WSC10" s="24"/>
      <c r="WSD10" s="24"/>
      <c r="WSE10" s="24"/>
      <c r="WSF10" s="24"/>
      <c r="WSG10" s="24"/>
      <c r="WSH10" s="24"/>
      <c r="WSI10" s="24"/>
      <c r="WSJ10" s="24"/>
      <c r="WSK10" s="24"/>
      <c r="WSL10" s="24"/>
      <c r="WSM10" s="24"/>
      <c r="WSN10" s="24"/>
      <c r="WSO10" s="24"/>
      <c r="WSP10" s="24"/>
      <c r="WSQ10" s="24"/>
      <c r="WSR10" s="24"/>
      <c r="WSS10" s="24"/>
      <c r="WST10" s="24"/>
      <c r="WSU10" s="24"/>
      <c r="WSV10" s="24"/>
      <c r="WSW10" s="24"/>
      <c r="WSX10" s="24"/>
      <c r="WSY10" s="24"/>
      <c r="WSZ10" s="24"/>
      <c r="WTA10" s="24"/>
      <c r="WTB10" s="24"/>
      <c r="WTC10" s="24"/>
      <c r="WTD10" s="24"/>
      <c r="WTE10" s="24"/>
      <c r="WTF10" s="24"/>
      <c r="WTG10" s="24"/>
      <c r="WTH10" s="24"/>
      <c r="WTI10" s="24"/>
      <c r="WTJ10" s="24"/>
      <c r="WTK10" s="24"/>
      <c r="WTL10" s="24"/>
      <c r="WTM10" s="24"/>
      <c r="WTN10" s="24"/>
      <c r="WTO10" s="24"/>
      <c r="WTP10" s="24"/>
      <c r="WTQ10" s="24"/>
      <c r="WTR10" s="24"/>
      <c r="WTS10" s="24"/>
      <c r="WTT10" s="24"/>
      <c r="WTU10" s="24"/>
      <c r="WTV10" s="24"/>
      <c r="WTW10" s="24"/>
      <c r="WTX10" s="24"/>
      <c r="WTY10" s="24"/>
      <c r="WTZ10" s="24"/>
      <c r="WUA10" s="24"/>
      <c r="WUB10" s="24"/>
      <c r="WUC10" s="24"/>
      <c r="WUD10" s="24"/>
      <c r="WUE10" s="24"/>
      <c r="WUF10" s="24"/>
      <c r="WUG10" s="24"/>
      <c r="WUH10" s="24"/>
      <c r="WUI10" s="24"/>
      <c r="WUJ10" s="24"/>
      <c r="WUK10" s="24"/>
      <c r="WUL10" s="24"/>
      <c r="WUM10" s="24"/>
      <c r="WUN10" s="24"/>
      <c r="WUO10" s="24"/>
      <c r="WUP10" s="24"/>
      <c r="WUQ10" s="24"/>
      <c r="WUR10" s="24"/>
      <c r="WUS10" s="24"/>
      <c r="WUT10" s="24"/>
      <c r="WUU10" s="24"/>
      <c r="WUV10" s="24"/>
      <c r="WUW10" s="24"/>
      <c r="WUX10" s="24"/>
      <c r="WUY10" s="24"/>
      <c r="WUZ10" s="24"/>
      <c r="WVA10" s="24"/>
      <c r="WVB10" s="24"/>
      <c r="WVC10" s="24"/>
      <c r="WVD10" s="24"/>
      <c r="WVE10" s="24"/>
      <c r="WVF10" s="24"/>
      <c r="WVG10" s="24"/>
      <c r="WVH10" s="24"/>
      <c r="WVI10" s="24"/>
      <c r="WVJ10" s="24"/>
      <c r="WVK10" s="24"/>
      <c r="WVL10" s="24"/>
      <c r="WVM10" s="24"/>
      <c r="WVN10" s="24"/>
      <c r="WVO10" s="24"/>
      <c r="WVP10" s="24"/>
      <c r="WVQ10" s="24"/>
      <c r="WVR10" s="24"/>
      <c r="WVS10" s="24"/>
      <c r="WVT10" s="24"/>
      <c r="WVU10" s="24"/>
      <c r="WVV10" s="24"/>
      <c r="WVW10" s="24"/>
      <c r="WVX10" s="24"/>
      <c r="WVY10" s="24"/>
      <c r="WVZ10" s="24"/>
      <c r="WWA10" s="24"/>
      <c r="WWB10" s="24"/>
      <c r="WWC10" s="24"/>
      <c r="WWD10" s="24"/>
      <c r="WWE10" s="24"/>
      <c r="WWF10" s="24"/>
      <c r="WWG10" s="24"/>
      <c r="WWH10" s="24"/>
      <c r="WWI10" s="24"/>
      <c r="WWJ10" s="24"/>
      <c r="WWK10" s="24"/>
      <c r="WWL10" s="24"/>
      <c r="WWM10" s="24"/>
      <c r="WWN10" s="24"/>
      <c r="WWO10" s="24"/>
      <c r="WWP10" s="24"/>
      <c r="WWQ10" s="24"/>
      <c r="WWR10" s="24"/>
      <c r="WWS10" s="24"/>
      <c r="WWT10" s="24"/>
      <c r="WWU10" s="24"/>
      <c r="WWV10" s="24"/>
      <c r="WWW10" s="24"/>
      <c r="WWX10" s="24"/>
      <c r="WWY10" s="24"/>
      <c r="WWZ10" s="24"/>
      <c r="WXA10" s="24"/>
      <c r="WXB10" s="24"/>
      <c r="WXC10" s="24"/>
      <c r="WXD10" s="24"/>
      <c r="WXE10" s="24"/>
      <c r="WXF10" s="24"/>
      <c r="WXG10" s="24"/>
      <c r="WXH10" s="24"/>
      <c r="WXI10" s="24"/>
      <c r="WXJ10" s="24"/>
      <c r="WXK10" s="24"/>
      <c r="WXL10" s="24"/>
      <c r="WXM10" s="24"/>
      <c r="WXN10" s="24"/>
      <c r="WXO10" s="24"/>
      <c r="WXP10" s="24"/>
      <c r="WXQ10" s="24"/>
      <c r="WXR10" s="24"/>
      <c r="WXS10" s="24"/>
      <c r="WXT10" s="24"/>
      <c r="WXU10" s="24"/>
      <c r="WXV10" s="24"/>
      <c r="WXW10" s="24"/>
      <c r="WXX10" s="24"/>
      <c r="WXY10" s="24"/>
      <c r="WXZ10" s="24"/>
      <c r="WYA10" s="24"/>
      <c r="WYB10" s="24"/>
      <c r="WYC10" s="24"/>
      <c r="WYD10" s="24"/>
      <c r="WYE10" s="24"/>
      <c r="WYF10" s="24"/>
      <c r="WYG10" s="24"/>
      <c r="WYH10" s="24"/>
      <c r="WYI10" s="24"/>
      <c r="WYJ10" s="24"/>
      <c r="WYK10" s="24"/>
      <c r="WYL10" s="24"/>
      <c r="WYM10" s="24"/>
      <c r="WYN10" s="24"/>
      <c r="WYO10" s="24"/>
      <c r="WYP10" s="24"/>
      <c r="WYQ10" s="24"/>
      <c r="WYR10" s="24"/>
      <c r="WYS10" s="24"/>
      <c r="WYT10" s="24"/>
      <c r="WYU10" s="24"/>
      <c r="WYV10" s="24"/>
      <c r="WYW10" s="24"/>
      <c r="WYX10" s="24"/>
      <c r="WYY10" s="24"/>
      <c r="WYZ10" s="24"/>
      <c r="WZA10" s="24"/>
      <c r="WZB10" s="24"/>
      <c r="WZC10" s="24"/>
      <c r="WZD10" s="24"/>
      <c r="WZE10" s="24"/>
      <c r="WZF10" s="24"/>
      <c r="WZG10" s="24"/>
      <c r="WZH10" s="24"/>
      <c r="WZI10" s="24"/>
      <c r="WZJ10" s="24"/>
      <c r="WZK10" s="24"/>
      <c r="WZL10" s="24"/>
      <c r="WZM10" s="24"/>
      <c r="WZN10" s="24"/>
      <c r="WZO10" s="24"/>
      <c r="WZP10" s="24"/>
      <c r="WZQ10" s="24"/>
      <c r="WZR10" s="24"/>
      <c r="WZS10" s="24"/>
      <c r="WZT10" s="24"/>
      <c r="WZU10" s="24"/>
      <c r="WZV10" s="24"/>
      <c r="WZW10" s="24"/>
      <c r="WZX10" s="24"/>
      <c r="WZY10" s="24"/>
      <c r="WZZ10" s="24"/>
      <c r="XAA10" s="24"/>
      <c r="XAB10" s="24"/>
      <c r="XAC10" s="24"/>
      <c r="XAD10" s="24"/>
      <c r="XAE10" s="24"/>
      <c r="XAF10" s="24"/>
      <c r="XAG10" s="24"/>
      <c r="XAH10" s="24"/>
      <c r="XAI10" s="24"/>
      <c r="XAJ10" s="24"/>
      <c r="XAK10" s="24"/>
      <c r="XAL10" s="24"/>
      <c r="XAM10" s="24"/>
      <c r="XAN10" s="24"/>
      <c r="XAO10" s="24"/>
      <c r="XAP10" s="24"/>
      <c r="XAQ10" s="24"/>
      <c r="XAR10" s="24"/>
      <c r="XAS10" s="24"/>
      <c r="XAT10" s="24"/>
      <c r="XAU10" s="24"/>
      <c r="XAV10" s="24"/>
      <c r="XAW10" s="24"/>
      <c r="XAX10" s="24"/>
      <c r="XAY10" s="24"/>
      <c r="XAZ10" s="24"/>
      <c r="XBA10" s="24"/>
      <c r="XBB10" s="24"/>
      <c r="XBC10" s="24"/>
      <c r="XBD10" s="24"/>
      <c r="XBE10" s="24"/>
      <c r="XBF10" s="24"/>
      <c r="XBG10" s="24"/>
      <c r="XBH10" s="24"/>
      <c r="XBI10" s="24"/>
      <c r="XBJ10" s="24"/>
      <c r="XBK10" s="24"/>
      <c r="XBL10" s="24"/>
      <c r="XBM10" s="24"/>
      <c r="XBN10" s="24"/>
      <c r="XBO10" s="24"/>
      <c r="XBP10" s="24"/>
      <c r="XBQ10" s="24"/>
      <c r="XBR10" s="24"/>
      <c r="XBS10" s="24"/>
      <c r="XBT10" s="24"/>
      <c r="XBU10" s="24"/>
      <c r="XBV10" s="24"/>
      <c r="XBW10" s="24"/>
      <c r="XBX10" s="24"/>
      <c r="XBY10" s="24"/>
      <c r="XBZ10" s="24"/>
      <c r="XCA10" s="24"/>
      <c r="XCB10" s="24"/>
      <c r="XCC10" s="24"/>
      <c r="XCD10" s="24"/>
      <c r="XCE10" s="24"/>
      <c r="XCF10" s="24"/>
      <c r="XCG10" s="24"/>
      <c r="XCH10" s="24"/>
      <c r="XCI10" s="24"/>
      <c r="XCJ10" s="24"/>
      <c r="XCK10" s="24"/>
      <c r="XCL10" s="24"/>
      <c r="XCM10" s="24"/>
      <c r="XCN10" s="24"/>
      <c r="XCO10" s="24"/>
      <c r="XCP10" s="24"/>
      <c r="XCQ10" s="24"/>
      <c r="XCR10" s="24"/>
      <c r="XCS10" s="24"/>
      <c r="XCT10" s="24"/>
      <c r="XCU10" s="24"/>
      <c r="XCV10" s="24"/>
      <c r="XCW10" s="24"/>
      <c r="XCX10" s="24"/>
      <c r="XCY10" s="24"/>
      <c r="XCZ10" s="24"/>
      <c r="XDA10" s="24"/>
      <c r="XDB10" s="24"/>
      <c r="XDC10" s="24"/>
      <c r="XDD10" s="24"/>
      <c r="XDE10" s="24"/>
      <c r="XDF10" s="24"/>
      <c r="XDG10" s="24"/>
      <c r="XDH10" s="24"/>
      <c r="XDI10" s="24"/>
      <c r="XDJ10" s="24"/>
      <c r="XDK10" s="24"/>
      <c r="XDL10" s="24"/>
      <c r="XDM10" s="24"/>
      <c r="XDN10" s="24"/>
      <c r="XDO10" s="24"/>
      <c r="XDP10" s="24"/>
      <c r="XDQ10" s="24"/>
      <c r="XDR10" s="24"/>
      <c r="XDS10" s="24"/>
      <c r="XDT10" s="24"/>
      <c r="XDU10" s="24"/>
      <c r="XDV10" s="24"/>
      <c r="XDW10" s="24"/>
      <c r="XDX10" s="24"/>
      <c r="XDY10" s="24"/>
      <c r="XDZ10" s="24"/>
      <c r="XEA10" s="24"/>
      <c r="XEB10" s="24"/>
      <c r="XEC10" s="24"/>
      <c r="XED10" s="24"/>
      <c r="XEE10" s="24"/>
      <c r="XEF10" s="24"/>
      <c r="XEG10" s="24"/>
      <c r="XEH10" s="24"/>
      <c r="XEI10" s="24"/>
      <c r="XEJ10" s="24"/>
      <c r="XEK10" s="24"/>
      <c r="XEL10" s="24"/>
      <c r="XEM10" s="24"/>
      <c r="XEN10" s="24"/>
      <c r="XEO10" s="24"/>
      <c r="XEP10" s="24"/>
      <c r="XEQ10" s="24"/>
      <c r="XER10" s="24"/>
      <c r="XES10" s="24"/>
      <c r="XET10" s="24"/>
      <c r="XEU10" s="24"/>
      <c r="XEV10" s="24"/>
      <c r="XEW10" s="24"/>
      <c r="XEX10" s="24"/>
      <c r="XEY10" s="24"/>
      <c r="XEZ10" s="24"/>
      <c r="XFA10" s="24"/>
      <c r="XFB10" s="24"/>
    </row>
    <row r="11" spans="1:16382" s="37" customFormat="1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16382" s="37" customFormat="1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16382" s="2" customFormat="1" ht="39" customHeight="1" x14ac:dyDescent="0.2">
      <c r="A13" s="360"/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1"/>
      <c r="O13" s="312" t="s">
        <v>202</v>
      </c>
      <c r="P13" s="313"/>
      <c r="Q13" s="313"/>
      <c r="R13" s="313"/>
      <c r="S13" s="313"/>
      <c r="T13" s="314"/>
      <c r="U13" s="315" t="s">
        <v>210</v>
      </c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7"/>
    </row>
    <row r="14" spans="1:16382" s="2" customFormat="1" ht="75" customHeight="1" x14ac:dyDescent="0.2">
      <c r="A14" s="309" t="s">
        <v>134</v>
      </c>
      <c r="B14" s="310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1"/>
      <c r="O14" s="318" t="s">
        <v>4</v>
      </c>
      <c r="P14" s="318"/>
      <c r="Q14" s="318"/>
      <c r="R14" s="318" t="s">
        <v>133</v>
      </c>
      <c r="S14" s="318"/>
      <c r="T14" s="318"/>
      <c r="U14" s="318" t="s">
        <v>5</v>
      </c>
      <c r="V14" s="318"/>
      <c r="W14" s="318"/>
      <c r="X14" s="318" t="s">
        <v>6</v>
      </c>
      <c r="Y14" s="318"/>
      <c r="Z14" s="318"/>
      <c r="AA14" s="318" t="s">
        <v>7</v>
      </c>
      <c r="AB14" s="318"/>
      <c r="AC14" s="318"/>
      <c r="AD14" s="309" t="s">
        <v>203</v>
      </c>
      <c r="AE14" s="310"/>
      <c r="AF14" s="311"/>
    </row>
    <row r="15" spans="1:16382" s="2" customFormat="1" ht="15" customHeight="1" x14ac:dyDescent="0.2">
      <c r="A15" s="38" t="s">
        <v>115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9"/>
      <c r="O15" s="309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  <c r="AE15" s="310"/>
      <c r="AF15" s="311"/>
    </row>
    <row r="16" spans="1:16382" s="2" customFormat="1" ht="15" customHeight="1" outlineLevel="3" x14ac:dyDescent="0.2">
      <c r="A16" s="40" t="s">
        <v>38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2"/>
      <c r="O16" s="306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8"/>
      <c r="AB16" s="308"/>
      <c r="AC16" s="308"/>
      <c r="AD16" s="307"/>
      <c r="AE16" s="307"/>
      <c r="AF16" s="319"/>
    </row>
    <row r="17" spans="1:32" s="2" customFormat="1" ht="15" customHeight="1" outlineLevel="3" x14ac:dyDescent="0.2">
      <c r="A17" s="83" t="s">
        <v>58</v>
      </c>
      <c r="B17" s="47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4"/>
      <c r="O17" s="283"/>
      <c r="P17" s="284"/>
      <c r="Q17" s="284"/>
      <c r="R17" s="284"/>
      <c r="S17" s="284"/>
      <c r="T17" s="284"/>
      <c r="U17" s="282">
        <f>SUM(SUMIF(Belegliste!Y:Y,Kostengegenüberstellung!A17,Belegliste!V:V))</f>
        <v>0</v>
      </c>
      <c r="V17" s="282"/>
      <c r="W17" s="282"/>
      <c r="X17" s="282">
        <f>SUM(SUMIF(Belegliste!Y:Y,Kostengegenüberstellung!A17,Belegliste!Z:Z))</f>
        <v>0</v>
      </c>
      <c r="Y17" s="282"/>
      <c r="Z17" s="282"/>
      <c r="AA17" s="282">
        <f t="shared" ref="AA17:AA19" si="0">U17-X17</f>
        <v>0</v>
      </c>
      <c r="AB17" s="282"/>
      <c r="AC17" s="282"/>
      <c r="AD17" s="284">
        <f t="shared" ref="AD17:AD18" si="1">SUM(AA17)</f>
        <v>0</v>
      </c>
      <c r="AE17" s="284"/>
      <c r="AF17" s="290"/>
    </row>
    <row r="18" spans="1:32" s="2" customFormat="1" ht="15" customHeight="1" outlineLevel="3" x14ac:dyDescent="0.2">
      <c r="A18" s="83" t="s">
        <v>59</v>
      </c>
      <c r="B18" s="47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6"/>
      <c r="O18" s="283"/>
      <c r="P18" s="284"/>
      <c r="Q18" s="284"/>
      <c r="R18" s="284"/>
      <c r="S18" s="284"/>
      <c r="T18" s="284"/>
      <c r="U18" s="282">
        <f>SUM(SUMIF(Belegliste!Y:Y,Kostengegenüberstellung!A18,Belegliste!V:V))</f>
        <v>0</v>
      </c>
      <c r="V18" s="282"/>
      <c r="W18" s="282"/>
      <c r="X18" s="282">
        <f>SUM(SUMIF(Belegliste!Y:Y,Kostengegenüberstellung!A18,Belegliste!Z:Z))</f>
        <v>0</v>
      </c>
      <c r="Y18" s="282"/>
      <c r="Z18" s="282"/>
      <c r="AA18" s="282">
        <f t="shared" si="0"/>
        <v>0</v>
      </c>
      <c r="AB18" s="282"/>
      <c r="AC18" s="282"/>
      <c r="AD18" s="284">
        <f t="shared" si="1"/>
        <v>0</v>
      </c>
      <c r="AE18" s="284"/>
      <c r="AF18" s="290"/>
    </row>
    <row r="19" spans="1:32" s="2" customFormat="1" ht="15" customHeight="1" outlineLevel="3" x14ac:dyDescent="0.2">
      <c r="A19" s="83" t="s">
        <v>60</v>
      </c>
      <c r="B19" s="47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6"/>
      <c r="O19" s="283"/>
      <c r="P19" s="284"/>
      <c r="Q19" s="284"/>
      <c r="R19" s="284"/>
      <c r="S19" s="284"/>
      <c r="T19" s="284"/>
      <c r="U19" s="282">
        <f>SUM(SUMIF(Belegliste!Y:Y,Kostengegenüberstellung!A19,Belegliste!V:V))</f>
        <v>0</v>
      </c>
      <c r="V19" s="282"/>
      <c r="W19" s="282"/>
      <c r="X19" s="282">
        <f>SUM(SUMIF(Belegliste!Y:Y,Kostengegenüberstellung!A19,Belegliste!Z:Z))</f>
        <v>0</v>
      </c>
      <c r="Y19" s="282"/>
      <c r="Z19" s="282"/>
      <c r="AA19" s="282">
        <f t="shared" si="0"/>
        <v>0</v>
      </c>
      <c r="AB19" s="282"/>
      <c r="AC19" s="282"/>
      <c r="AD19" s="284">
        <f t="shared" ref="AD19:AD21" si="2">SUM(AA19)</f>
        <v>0</v>
      </c>
      <c r="AE19" s="284"/>
      <c r="AF19" s="290"/>
    </row>
    <row r="20" spans="1:32" s="2" customFormat="1" ht="15" customHeight="1" outlineLevel="3" x14ac:dyDescent="0.2">
      <c r="A20" s="83" t="s">
        <v>61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84"/>
      <c r="O20" s="300"/>
      <c r="P20" s="301"/>
      <c r="Q20" s="301"/>
      <c r="R20" s="301"/>
      <c r="S20" s="301"/>
      <c r="T20" s="301"/>
      <c r="U20" s="282">
        <f>SUM(SUMIF(Belegliste!Y:Y,Kostengegenüberstellung!A20,Belegliste!V:V))</f>
        <v>0</v>
      </c>
      <c r="V20" s="282"/>
      <c r="W20" s="282"/>
      <c r="X20" s="282">
        <f>SUM(SUMIF(Belegliste!Y:Y,Kostengegenüberstellung!A20,Belegliste!Z:Z))</f>
        <v>0</v>
      </c>
      <c r="Y20" s="282"/>
      <c r="Z20" s="282"/>
      <c r="AA20" s="302">
        <f>U20-X20</f>
        <v>0</v>
      </c>
      <c r="AB20" s="302"/>
      <c r="AC20" s="302"/>
      <c r="AD20" s="284">
        <f t="shared" si="2"/>
        <v>0</v>
      </c>
      <c r="AE20" s="284"/>
      <c r="AF20" s="290"/>
    </row>
    <row r="21" spans="1:32" s="2" customFormat="1" ht="15" customHeight="1" outlineLevel="3" x14ac:dyDescent="0.2">
      <c r="A21" s="85" t="s">
        <v>141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86"/>
      <c r="O21" s="300"/>
      <c r="P21" s="301"/>
      <c r="Q21" s="301"/>
      <c r="R21" s="301"/>
      <c r="S21" s="301"/>
      <c r="T21" s="301"/>
      <c r="U21" s="282">
        <f>SUM(SUMIF(Belegliste!Y:Y,Kostengegenüberstellung!A21,Belegliste!V:V))</f>
        <v>0</v>
      </c>
      <c r="V21" s="282"/>
      <c r="W21" s="282"/>
      <c r="X21" s="282">
        <f>SUM(SUMIF(Belegliste!Y:Y,Kostengegenüberstellung!A21,Belegliste!Z:Z))</f>
        <v>0</v>
      </c>
      <c r="Y21" s="282"/>
      <c r="Z21" s="282"/>
      <c r="AA21" s="302">
        <f>U21-X21</f>
        <v>0</v>
      </c>
      <c r="AB21" s="302"/>
      <c r="AC21" s="302"/>
      <c r="AD21" s="284">
        <f t="shared" si="2"/>
        <v>0</v>
      </c>
      <c r="AE21" s="284"/>
      <c r="AF21" s="290"/>
    </row>
    <row r="22" spans="1:32" s="4" customFormat="1" ht="15" customHeight="1" outlineLevel="2" x14ac:dyDescent="0.25">
      <c r="A22" s="49" t="s">
        <v>39</v>
      </c>
      <c r="B22" s="50"/>
      <c r="C22" s="50"/>
      <c r="D22" s="50"/>
      <c r="E22" s="50"/>
      <c r="F22" s="87"/>
      <c r="G22" s="87"/>
      <c r="H22" s="87"/>
      <c r="I22" s="87"/>
      <c r="J22" s="87"/>
      <c r="K22" s="87"/>
      <c r="L22" s="87"/>
      <c r="M22" s="87"/>
      <c r="N22" s="88"/>
      <c r="O22" s="292">
        <f>SUM(O16:O21)</f>
        <v>0</v>
      </c>
      <c r="P22" s="293"/>
      <c r="Q22" s="293"/>
      <c r="R22" s="293">
        <f>SUM(R16:R21)</f>
        <v>0</v>
      </c>
      <c r="S22" s="293"/>
      <c r="T22" s="293"/>
      <c r="U22" s="293">
        <f>SUM(U16:U21)</f>
        <v>0</v>
      </c>
      <c r="V22" s="293"/>
      <c r="W22" s="293"/>
      <c r="X22" s="293">
        <f>SUM(X16:X21)</f>
        <v>0</v>
      </c>
      <c r="Y22" s="293"/>
      <c r="Z22" s="293"/>
      <c r="AA22" s="293">
        <f>U22-X22</f>
        <v>0</v>
      </c>
      <c r="AB22" s="293"/>
      <c r="AC22" s="293"/>
      <c r="AD22" s="293">
        <f>SUM(AD16:AD21)</f>
        <v>0</v>
      </c>
      <c r="AE22" s="293"/>
      <c r="AF22" s="299"/>
    </row>
    <row r="23" spans="1:32" s="2" customFormat="1" ht="15" customHeight="1" outlineLevel="3" x14ac:dyDescent="0.2">
      <c r="A23" s="40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2"/>
      <c r="O23" s="295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7"/>
      <c r="AB23" s="297"/>
      <c r="AC23" s="297"/>
      <c r="AD23" s="296"/>
      <c r="AE23" s="296"/>
      <c r="AF23" s="298"/>
    </row>
    <row r="24" spans="1:32" s="2" customFormat="1" ht="15" customHeight="1" outlineLevel="3" x14ac:dyDescent="0.2">
      <c r="A24" s="124" t="s">
        <v>62</v>
      </c>
      <c r="B24" s="7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6"/>
      <c r="O24" s="283"/>
      <c r="P24" s="284"/>
      <c r="Q24" s="284"/>
      <c r="R24" s="284"/>
      <c r="S24" s="284"/>
      <c r="T24" s="284"/>
      <c r="U24" s="282">
        <f>SUM(SUMIF(Belegliste!Y:Y,Kostengegenüberstellung!A24,Belegliste!V:V))</f>
        <v>0</v>
      </c>
      <c r="V24" s="282"/>
      <c r="W24" s="282"/>
      <c r="X24" s="282">
        <f>SUM(SUMIF(Belegliste!Y:Y,Kostengegenüberstellung!A24,Belegliste!Z:Z))</f>
        <v>0</v>
      </c>
      <c r="Y24" s="282"/>
      <c r="Z24" s="282"/>
      <c r="AA24" s="282">
        <f t="shared" ref="AA24:AA32" si="3">U24-X24</f>
        <v>0</v>
      </c>
      <c r="AB24" s="282"/>
      <c r="AC24" s="282"/>
      <c r="AD24" s="284">
        <f t="shared" ref="AD24" si="4">SUM(AA24)</f>
        <v>0</v>
      </c>
      <c r="AE24" s="284"/>
      <c r="AF24" s="290"/>
    </row>
    <row r="25" spans="1:32" s="2" customFormat="1" ht="15" customHeight="1" outlineLevel="3" x14ac:dyDescent="0.2">
      <c r="A25" s="124" t="s">
        <v>63</v>
      </c>
      <c r="B25" s="89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6"/>
      <c r="O25" s="283"/>
      <c r="P25" s="284"/>
      <c r="Q25" s="284"/>
      <c r="R25" s="284"/>
      <c r="S25" s="284"/>
      <c r="T25" s="284"/>
      <c r="U25" s="282">
        <f>SUM(SUMIF(Belegliste!Y:Y,Kostengegenüberstellung!A25,Belegliste!V:V))</f>
        <v>0</v>
      </c>
      <c r="V25" s="282"/>
      <c r="W25" s="282"/>
      <c r="X25" s="282">
        <f>SUM(SUMIF(Belegliste!Y:Y,Kostengegenüberstellung!A25,Belegliste!Z:Z))</f>
        <v>0</v>
      </c>
      <c r="Y25" s="282"/>
      <c r="Z25" s="282"/>
      <c r="AA25" s="282">
        <f t="shared" si="3"/>
        <v>0</v>
      </c>
      <c r="AB25" s="282"/>
      <c r="AC25" s="282"/>
      <c r="AD25" s="284">
        <f t="shared" ref="AD25" si="5">SUM(AA25)</f>
        <v>0</v>
      </c>
      <c r="AE25" s="284"/>
      <c r="AF25" s="290"/>
    </row>
    <row r="26" spans="1:32" s="2" customFormat="1" ht="15" customHeight="1" outlineLevel="3" x14ac:dyDescent="0.2">
      <c r="A26" s="125" t="s">
        <v>64</v>
      </c>
      <c r="B26" s="90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6"/>
      <c r="O26" s="283"/>
      <c r="P26" s="284"/>
      <c r="Q26" s="284"/>
      <c r="R26" s="284"/>
      <c r="S26" s="284"/>
      <c r="T26" s="284"/>
      <c r="U26" s="282">
        <f>SUM(SUMIF(Belegliste!Y:Y,Kostengegenüberstellung!A26,Belegliste!V:V))</f>
        <v>0</v>
      </c>
      <c r="V26" s="282"/>
      <c r="W26" s="282"/>
      <c r="X26" s="282">
        <f>SUM(SUMIF(Belegliste!Y:Y,Kostengegenüberstellung!A26,Belegliste!Z:Z))</f>
        <v>0</v>
      </c>
      <c r="Y26" s="282"/>
      <c r="Z26" s="282"/>
      <c r="AA26" s="282">
        <f t="shared" ref="AA26:AA28" si="6">U26-X26</f>
        <v>0</v>
      </c>
      <c r="AB26" s="282"/>
      <c r="AC26" s="282"/>
      <c r="AD26" s="284">
        <f t="shared" ref="AD26" si="7">SUM(AA26)</f>
        <v>0</v>
      </c>
      <c r="AE26" s="284"/>
      <c r="AF26" s="290"/>
    </row>
    <row r="27" spans="1:32" s="2" customFormat="1" ht="15" customHeight="1" outlineLevel="3" x14ac:dyDescent="0.2">
      <c r="A27" s="125" t="s">
        <v>65</v>
      </c>
      <c r="B27" s="90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6"/>
      <c r="O27" s="283"/>
      <c r="P27" s="284"/>
      <c r="Q27" s="284"/>
      <c r="R27" s="284"/>
      <c r="S27" s="284"/>
      <c r="T27" s="284"/>
      <c r="U27" s="282">
        <f>SUM(SUMIF(Belegliste!Y:Y,Kostengegenüberstellung!A27,Belegliste!V:V))</f>
        <v>0</v>
      </c>
      <c r="V27" s="282"/>
      <c r="W27" s="282"/>
      <c r="X27" s="282">
        <f>SUM(SUMIF(Belegliste!Y:Y,Kostengegenüberstellung!A27,Belegliste!Z:Z))</f>
        <v>0</v>
      </c>
      <c r="Y27" s="282"/>
      <c r="Z27" s="282"/>
      <c r="AA27" s="282">
        <f t="shared" si="6"/>
        <v>0</v>
      </c>
      <c r="AB27" s="282"/>
      <c r="AC27" s="282"/>
      <c r="AD27" s="284">
        <f t="shared" ref="AD27:AD29" si="8">SUM(AA27)</f>
        <v>0</v>
      </c>
      <c r="AE27" s="284"/>
      <c r="AF27" s="290"/>
    </row>
    <row r="28" spans="1:32" s="2" customFormat="1" ht="15" customHeight="1" outlineLevel="3" x14ac:dyDescent="0.2">
      <c r="A28" s="125" t="s">
        <v>66</v>
      </c>
      <c r="B28" s="90"/>
      <c r="C28" s="47"/>
      <c r="D28" s="47"/>
      <c r="E28" s="45"/>
      <c r="F28" s="45"/>
      <c r="G28" s="45"/>
      <c r="H28" s="45"/>
      <c r="I28" s="45"/>
      <c r="J28" s="45"/>
      <c r="K28" s="45"/>
      <c r="L28" s="45"/>
      <c r="M28" s="45"/>
      <c r="N28" s="46"/>
      <c r="O28" s="283"/>
      <c r="P28" s="284"/>
      <c r="Q28" s="284"/>
      <c r="R28" s="284"/>
      <c r="S28" s="284"/>
      <c r="T28" s="284"/>
      <c r="U28" s="282">
        <f>SUM(SUMIF(Belegliste!Y:Y,Kostengegenüberstellung!A28,Belegliste!V:V))</f>
        <v>0</v>
      </c>
      <c r="V28" s="282"/>
      <c r="W28" s="282"/>
      <c r="X28" s="282">
        <f>SUM(SUMIF(Belegliste!Y:Y,Kostengegenüberstellung!A28,Belegliste!Z:Z))</f>
        <v>0</v>
      </c>
      <c r="Y28" s="282"/>
      <c r="Z28" s="282"/>
      <c r="AA28" s="282">
        <f t="shared" si="6"/>
        <v>0</v>
      </c>
      <c r="AB28" s="282"/>
      <c r="AC28" s="282"/>
      <c r="AD28" s="284">
        <f t="shared" si="8"/>
        <v>0</v>
      </c>
      <c r="AE28" s="284"/>
      <c r="AF28" s="290"/>
    </row>
    <row r="29" spans="1:32" s="2" customFormat="1" ht="15" customHeight="1" outlineLevel="3" x14ac:dyDescent="0.2">
      <c r="A29" s="125" t="s">
        <v>67</v>
      </c>
      <c r="B29" s="90"/>
      <c r="C29" s="81"/>
      <c r="D29" s="47"/>
      <c r="E29" s="45"/>
      <c r="F29" s="45"/>
      <c r="G29" s="45"/>
      <c r="H29" s="45"/>
      <c r="I29" s="45"/>
      <c r="J29" s="45"/>
      <c r="K29" s="45"/>
      <c r="L29" s="45"/>
      <c r="M29" s="45"/>
      <c r="N29" s="46"/>
      <c r="O29" s="283"/>
      <c r="P29" s="284"/>
      <c r="Q29" s="284"/>
      <c r="R29" s="284"/>
      <c r="S29" s="284"/>
      <c r="T29" s="284"/>
      <c r="U29" s="282">
        <f>SUM(SUMIF(Belegliste!Y:Y,Kostengegenüberstellung!A29,Belegliste!V:V))</f>
        <v>0</v>
      </c>
      <c r="V29" s="282"/>
      <c r="W29" s="282"/>
      <c r="X29" s="282">
        <f>SUM(SUMIF(Belegliste!Y:Y,Kostengegenüberstellung!A29,Belegliste!Z:Z))</f>
        <v>0</v>
      </c>
      <c r="Y29" s="282"/>
      <c r="Z29" s="282"/>
      <c r="AA29" s="282">
        <f t="shared" si="3"/>
        <v>0</v>
      </c>
      <c r="AB29" s="282"/>
      <c r="AC29" s="282"/>
      <c r="AD29" s="284">
        <f t="shared" si="8"/>
        <v>0</v>
      </c>
      <c r="AE29" s="284"/>
      <c r="AF29" s="290"/>
    </row>
    <row r="30" spans="1:32" s="2" customFormat="1" ht="15" customHeight="1" outlineLevel="3" x14ac:dyDescent="0.2">
      <c r="A30" s="126" t="s">
        <v>68</v>
      </c>
      <c r="B30" s="76"/>
      <c r="C30" s="51"/>
      <c r="D30" s="47"/>
      <c r="E30" s="45"/>
      <c r="F30" s="45"/>
      <c r="G30" s="45"/>
      <c r="H30" s="45"/>
      <c r="I30" s="45"/>
      <c r="J30" s="45"/>
      <c r="K30" s="45"/>
      <c r="L30" s="45"/>
      <c r="M30" s="45"/>
      <c r="N30" s="46"/>
      <c r="O30" s="283"/>
      <c r="P30" s="284"/>
      <c r="Q30" s="284"/>
      <c r="R30" s="284"/>
      <c r="S30" s="284"/>
      <c r="T30" s="284"/>
      <c r="U30" s="282">
        <f>SUM(SUMIF(Belegliste!Y:Y,Kostengegenüberstellung!A30,Belegliste!V:V))</f>
        <v>0</v>
      </c>
      <c r="V30" s="282"/>
      <c r="W30" s="282"/>
      <c r="X30" s="282">
        <f>SUM(SUMIF(Belegliste!Y:Y,Kostengegenüberstellung!A30,Belegliste!Z:Z))</f>
        <v>0</v>
      </c>
      <c r="Y30" s="282"/>
      <c r="Z30" s="282"/>
      <c r="AA30" s="282">
        <f t="shared" si="3"/>
        <v>0</v>
      </c>
      <c r="AB30" s="282"/>
      <c r="AC30" s="282"/>
      <c r="AD30" s="284">
        <f t="shared" ref="AD30" si="9">SUM(AA30)</f>
        <v>0</v>
      </c>
      <c r="AE30" s="284"/>
      <c r="AF30" s="290"/>
    </row>
    <row r="31" spans="1:32" s="2" customFormat="1" ht="15" customHeight="1" outlineLevel="3" x14ac:dyDescent="0.2">
      <c r="A31" s="124" t="s">
        <v>69</v>
      </c>
      <c r="B31" s="74"/>
      <c r="C31" s="82"/>
      <c r="D31" s="47"/>
      <c r="E31" s="45"/>
      <c r="F31" s="45"/>
      <c r="G31" s="45"/>
      <c r="H31" s="45"/>
      <c r="I31" s="45"/>
      <c r="J31" s="45"/>
      <c r="K31" s="45"/>
      <c r="L31" s="45"/>
      <c r="M31" s="45"/>
      <c r="N31" s="46"/>
      <c r="O31" s="283"/>
      <c r="P31" s="284"/>
      <c r="Q31" s="284"/>
      <c r="R31" s="284"/>
      <c r="S31" s="284"/>
      <c r="T31" s="284"/>
      <c r="U31" s="282">
        <f>SUM(SUMIF(Belegliste!Y:Y,Kostengegenüberstellung!A31,Belegliste!V:V))</f>
        <v>0</v>
      </c>
      <c r="V31" s="282"/>
      <c r="W31" s="282"/>
      <c r="X31" s="282">
        <f>SUM(SUMIF(Belegliste!Y:Y,Kostengegenüberstellung!A31,Belegliste!Z:Z))</f>
        <v>0</v>
      </c>
      <c r="Y31" s="282"/>
      <c r="Z31" s="282"/>
      <c r="AA31" s="282">
        <f t="shared" si="3"/>
        <v>0</v>
      </c>
      <c r="AB31" s="282"/>
      <c r="AC31" s="282"/>
      <c r="AD31" s="284">
        <f t="shared" ref="AD31" si="10">SUM(AA31)</f>
        <v>0</v>
      </c>
      <c r="AE31" s="284"/>
      <c r="AF31" s="290"/>
    </row>
    <row r="32" spans="1:32" s="2" customFormat="1" ht="15" customHeight="1" outlineLevel="3" x14ac:dyDescent="0.2">
      <c r="A32" s="126" t="s">
        <v>70</v>
      </c>
      <c r="B32" s="76"/>
      <c r="C32" s="81"/>
      <c r="D32" s="47"/>
      <c r="E32" s="48"/>
      <c r="F32" s="48"/>
      <c r="G32" s="91"/>
      <c r="H32" s="91"/>
      <c r="I32" s="91"/>
      <c r="J32" s="91"/>
      <c r="K32" s="91"/>
      <c r="L32" s="91"/>
      <c r="M32" s="91"/>
      <c r="N32" s="92"/>
      <c r="O32" s="300"/>
      <c r="P32" s="301"/>
      <c r="Q32" s="301"/>
      <c r="R32" s="301"/>
      <c r="S32" s="301"/>
      <c r="T32" s="301"/>
      <c r="U32" s="282">
        <f>SUM(SUMIF(Belegliste!Y:Y,Kostengegenüberstellung!A32,Belegliste!V:V))</f>
        <v>0</v>
      </c>
      <c r="V32" s="282"/>
      <c r="W32" s="282"/>
      <c r="X32" s="282">
        <f>SUM(SUMIF(Belegliste!Y:Y,Kostengegenüberstellung!A32,Belegliste!Z:Z))</f>
        <v>0</v>
      </c>
      <c r="Y32" s="282"/>
      <c r="Z32" s="282"/>
      <c r="AA32" s="302">
        <f t="shared" si="3"/>
        <v>0</v>
      </c>
      <c r="AB32" s="302"/>
      <c r="AC32" s="302"/>
      <c r="AD32" s="284">
        <f t="shared" ref="AD32" si="11">SUM(AA32)</f>
        <v>0</v>
      </c>
      <c r="AE32" s="284"/>
      <c r="AF32" s="290"/>
    </row>
    <row r="33" spans="1:32" s="4" customFormat="1" ht="15" customHeight="1" outlineLevel="2" x14ac:dyDescent="0.25">
      <c r="A33" s="49" t="s">
        <v>41</v>
      </c>
      <c r="B33" s="50"/>
      <c r="C33" s="50"/>
      <c r="D33" s="50"/>
      <c r="E33" s="50"/>
      <c r="F33" s="87"/>
      <c r="G33" s="87"/>
      <c r="H33" s="87"/>
      <c r="I33" s="87"/>
      <c r="J33" s="87"/>
      <c r="K33" s="87"/>
      <c r="L33" s="87"/>
      <c r="M33" s="87"/>
      <c r="N33" s="88"/>
      <c r="O33" s="292">
        <f>SUM(O23:O32)</f>
        <v>0</v>
      </c>
      <c r="P33" s="293"/>
      <c r="Q33" s="293"/>
      <c r="R33" s="293">
        <f>SUM(R23:R32)</f>
        <v>0</v>
      </c>
      <c r="S33" s="293"/>
      <c r="T33" s="293"/>
      <c r="U33" s="293">
        <f>SUM(U23:U32)</f>
        <v>0</v>
      </c>
      <c r="V33" s="293"/>
      <c r="W33" s="293"/>
      <c r="X33" s="293">
        <f>SUM(X23:X32)</f>
        <v>0</v>
      </c>
      <c r="Y33" s="293"/>
      <c r="Z33" s="293"/>
      <c r="AA33" s="293">
        <f>U33-X33</f>
        <v>0</v>
      </c>
      <c r="AB33" s="293"/>
      <c r="AC33" s="293"/>
      <c r="AD33" s="320">
        <f>SUM(AD24:AD32)</f>
        <v>0</v>
      </c>
      <c r="AE33" s="321"/>
      <c r="AF33" s="322"/>
    </row>
    <row r="34" spans="1:32" s="4" customFormat="1" ht="15" customHeight="1" outlineLevel="3" x14ac:dyDescent="0.25">
      <c r="A34" s="40" t="s">
        <v>42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2"/>
      <c r="O34" s="305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304"/>
    </row>
    <row r="35" spans="1:32" s="2" customFormat="1" ht="15" customHeight="1" outlineLevel="3" x14ac:dyDescent="0.2">
      <c r="A35" s="124" t="s">
        <v>71</v>
      </c>
      <c r="B35" s="7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6"/>
      <c r="O35" s="283"/>
      <c r="P35" s="284"/>
      <c r="Q35" s="284"/>
      <c r="R35" s="284"/>
      <c r="S35" s="284"/>
      <c r="T35" s="284"/>
      <c r="U35" s="282">
        <f>SUM(SUMIF(Belegliste!Y:Y,Kostengegenüberstellung!A35,Belegliste!V:V))</f>
        <v>0</v>
      </c>
      <c r="V35" s="282"/>
      <c r="W35" s="282"/>
      <c r="X35" s="282">
        <f>SUM(SUMIF(Belegliste!Y:Y,Kostengegenüberstellung!A35,Belegliste!Z:Z))</f>
        <v>0</v>
      </c>
      <c r="Y35" s="282"/>
      <c r="Z35" s="282"/>
      <c r="AA35" s="282">
        <f t="shared" ref="AA35:AA41" si="12">U35-X35</f>
        <v>0</v>
      </c>
      <c r="AB35" s="282"/>
      <c r="AC35" s="282"/>
      <c r="AD35" s="285"/>
      <c r="AE35" s="285"/>
      <c r="AF35" s="286"/>
    </row>
    <row r="36" spans="1:32" s="2" customFormat="1" ht="15" customHeight="1" outlineLevel="3" x14ac:dyDescent="0.2">
      <c r="A36" s="125" t="s">
        <v>117</v>
      </c>
      <c r="B36" s="90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6"/>
      <c r="O36" s="283"/>
      <c r="P36" s="284"/>
      <c r="Q36" s="284"/>
      <c r="R36" s="284"/>
      <c r="S36" s="284"/>
      <c r="T36" s="284"/>
      <c r="U36" s="282">
        <f>SUM(SUMIF(Belegliste!Y:Y,Kostengegenüberstellung!A36,Belegliste!V:V))</f>
        <v>0</v>
      </c>
      <c r="V36" s="282"/>
      <c r="W36" s="282"/>
      <c r="X36" s="282">
        <f>SUM(SUMIF(Belegliste!Y:Y,Kostengegenüberstellung!A36,Belegliste!Z:Z))</f>
        <v>0</v>
      </c>
      <c r="Y36" s="282"/>
      <c r="Z36" s="282"/>
      <c r="AA36" s="282">
        <f t="shared" ref="AA36" si="13">U36-X36</f>
        <v>0</v>
      </c>
      <c r="AB36" s="282"/>
      <c r="AC36" s="282"/>
      <c r="AD36" s="285"/>
      <c r="AE36" s="285"/>
      <c r="AF36" s="286"/>
    </row>
    <row r="37" spans="1:32" s="2" customFormat="1" ht="15" customHeight="1" outlineLevel="3" x14ac:dyDescent="0.2">
      <c r="A37" s="125" t="s">
        <v>72</v>
      </c>
      <c r="B37" s="90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6"/>
      <c r="O37" s="283"/>
      <c r="P37" s="284"/>
      <c r="Q37" s="284"/>
      <c r="R37" s="284"/>
      <c r="S37" s="284"/>
      <c r="T37" s="284"/>
      <c r="U37" s="282">
        <f>SUM(SUMIF(Belegliste!Y:Y,Kostengegenüberstellung!A37,Belegliste!V:V))</f>
        <v>0</v>
      </c>
      <c r="V37" s="282"/>
      <c r="W37" s="282"/>
      <c r="X37" s="282">
        <f>SUM(SUMIF(Belegliste!Y:Y,Kostengegenüberstellung!A37,Belegliste!Z:Z))</f>
        <v>0</v>
      </c>
      <c r="Y37" s="282"/>
      <c r="Z37" s="282"/>
      <c r="AA37" s="282">
        <f t="shared" si="12"/>
        <v>0</v>
      </c>
      <c r="AB37" s="282"/>
      <c r="AC37" s="282"/>
      <c r="AD37" s="285"/>
      <c r="AE37" s="285"/>
      <c r="AF37" s="286"/>
    </row>
    <row r="38" spans="1:32" s="2" customFormat="1" ht="15" customHeight="1" outlineLevel="3" x14ac:dyDescent="0.2">
      <c r="A38" s="125" t="s">
        <v>73</v>
      </c>
      <c r="B38" s="90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6"/>
      <c r="O38" s="283"/>
      <c r="P38" s="284"/>
      <c r="Q38" s="284"/>
      <c r="R38" s="284"/>
      <c r="S38" s="284"/>
      <c r="T38" s="284"/>
      <c r="U38" s="282">
        <f>SUM(SUMIF(Belegliste!Y:Y,Kostengegenüberstellung!A38,Belegliste!V:V))</f>
        <v>0</v>
      </c>
      <c r="V38" s="282"/>
      <c r="W38" s="282"/>
      <c r="X38" s="282">
        <f>SUM(SUMIF(Belegliste!Y:Y,Kostengegenüberstellung!A38,Belegliste!Z:Z))</f>
        <v>0</v>
      </c>
      <c r="Y38" s="282"/>
      <c r="Z38" s="282"/>
      <c r="AA38" s="282">
        <f t="shared" si="12"/>
        <v>0</v>
      </c>
      <c r="AB38" s="282"/>
      <c r="AC38" s="282"/>
      <c r="AD38" s="285"/>
      <c r="AE38" s="285"/>
      <c r="AF38" s="286"/>
    </row>
    <row r="39" spans="1:32" s="2" customFormat="1" ht="15" customHeight="1" outlineLevel="3" x14ac:dyDescent="0.2">
      <c r="A39" s="125" t="s">
        <v>74</v>
      </c>
      <c r="B39" s="90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6"/>
      <c r="O39" s="283"/>
      <c r="P39" s="284"/>
      <c r="Q39" s="284"/>
      <c r="R39" s="284"/>
      <c r="S39" s="284"/>
      <c r="T39" s="284"/>
      <c r="U39" s="282">
        <f>SUM(SUMIF(Belegliste!Y:Y,Kostengegenüberstellung!A39,Belegliste!V:V))</f>
        <v>0</v>
      </c>
      <c r="V39" s="282"/>
      <c r="W39" s="282"/>
      <c r="X39" s="282">
        <f>SUM(SUMIF(Belegliste!Y:Y,Kostengegenüberstellung!A39,Belegliste!Z:Z))</f>
        <v>0</v>
      </c>
      <c r="Y39" s="282"/>
      <c r="Z39" s="282"/>
      <c r="AA39" s="282">
        <f t="shared" si="12"/>
        <v>0</v>
      </c>
      <c r="AB39" s="282"/>
      <c r="AC39" s="282"/>
      <c r="AD39" s="285"/>
      <c r="AE39" s="285"/>
      <c r="AF39" s="286"/>
    </row>
    <row r="40" spans="1:32" s="2" customFormat="1" ht="15" customHeight="1" outlineLevel="3" x14ac:dyDescent="0.2">
      <c r="A40" s="125" t="s">
        <v>75</v>
      </c>
      <c r="B40" s="90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6"/>
      <c r="O40" s="283"/>
      <c r="P40" s="284"/>
      <c r="Q40" s="284"/>
      <c r="R40" s="284"/>
      <c r="S40" s="284"/>
      <c r="T40" s="284"/>
      <c r="U40" s="282">
        <f>SUM(SUMIF(Belegliste!Y:Y,Kostengegenüberstellung!A40,Belegliste!V:V))</f>
        <v>0</v>
      </c>
      <c r="V40" s="282"/>
      <c r="W40" s="282"/>
      <c r="X40" s="282">
        <f>SUM(SUMIF(Belegliste!Y:Y,Kostengegenüberstellung!A40,Belegliste!Z:Z))</f>
        <v>0</v>
      </c>
      <c r="Y40" s="282"/>
      <c r="Z40" s="282"/>
      <c r="AA40" s="282">
        <f t="shared" si="12"/>
        <v>0</v>
      </c>
      <c r="AB40" s="282"/>
      <c r="AC40" s="282"/>
      <c r="AD40" s="285"/>
      <c r="AE40" s="285"/>
      <c r="AF40" s="286"/>
    </row>
    <row r="41" spans="1:32" s="2" customFormat="1" ht="15" customHeight="1" outlineLevel="3" x14ac:dyDescent="0.2">
      <c r="A41" s="125" t="s">
        <v>76</v>
      </c>
      <c r="B41" s="90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6"/>
      <c r="O41" s="283"/>
      <c r="P41" s="284"/>
      <c r="Q41" s="284"/>
      <c r="R41" s="284"/>
      <c r="S41" s="284"/>
      <c r="T41" s="284"/>
      <c r="U41" s="282">
        <f>SUM(SUMIF(Belegliste!Y:Y,Kostengegenüberstellung!A41,Belegliste!V:V))</f>
        <v>0</v>
      </c>
      <c r="V41" s="282"/>
      <c r="W41" s="282"/>
      <c r="X41" s="282">
        <f>SUM(SUMIF(Belegliste!Y:Y,Kostengegenüberstellung!A41,Belegliste!Z:Z))</f>
        <v>0</v>
      </c>
      <c r="Y41" s="282"/>
      <c r="Z41" s="282"/>
      <c r="AA41" s="282">
        <f t="shared" si="12"/>
        <v>0</v>
      </c>
      <c r="AB41" s="282"/>
      <c r="AC41" s="282"/>
      <c r="AD41" s="285"/>
      <c r="AE41" s="285"/>
      <c r="AF41" s="286"/>
    </row>
    <row r="42" spans="1:32" s="2" customFormat="1" ht="15" customHeight="1" outlineLevel="3" x14ac:dyDescent="0.2">
      <c r="A42" s="125" t="s">
        <v>77</v>
      </c>
      <c r="B42" s="90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6"/>
      <c r="O42" s="283"/>
      <c r="P42" s="284"/>
      <c r="Q42" s="284"/>
      <c r="R42" s="284"/>
      <c r="S42" s="284"/>
      <c r="T42" s="284"/>
      <c r="U42" s="282">
        <f>SUM(SUMIF(Belegliste!Y:Y,Kostengegenüberstellung!A42,Belegliste!V:V))</f>
        <v>0</v>
      </c>
      <c r="V42" s="282"/>
      <c r="W42" s="282"/>
      <c r="X42" s="282">
        <f>SUM(SUMIF(Belegliste!Y:Y,Kostengegenüberstellung!A42,Belegliste!Z:Z))</f>
        <v>0</v>
      </c>
      <c r="Y42" s="282"/>
      <c r="Z42" s="282"/>
      <c r="AA42" s="282">
        <f t="shared" ref="AA42:AA45" si="14">U42-X42</f>
        <v>0</v>
      </c>
      <c r="AB42" s="282"/>
      <c r="AC42" s="282"/>
      <c r="AD42" s="285"/>
      <c r="AE42" s="285"/>
      <c r="AF42" s="286"/>
    </row>
    <row r="43" spans="1:32" s="2" customFormat="1" ht="15" customHeight="1" outlineLevel="3" x14ac:dyDescent="0.2">
      <c r="A43" s="125" t="s">
        <v>78</v>
      </c>
      <c r="B43" s="90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6"/>
      <c r="O43" s="283"/>
      <c r="P43" s="284"/>
      <c r="Q43" s="284"/>
      <c r="R43" s="284"/>
      <c r="S43" s="284"/>
      <c r="T43" s="284"/>
      <c r="U43" s="282">
        <f>SUM(SUMIF(Belegliste!Y:Y,Kostengegenüberstellung!A43,Belegliste!V:V))</f>
        <v>0</v>
      </c>
      <c r="V43" s="282"/>
      <c r="W43" s="282"/>
      <c r="X43" s="282">
        <f>SUM(SUMIF(Belegliste!Y:Y,Kostengegenüberstellung!A43,Belegliste!Z:Z))</f>
        <v>0</v>
      </c>
      <c r="Y43" s="282"/>
      <c r="Z43" s="282"/>
      <c r="AA43" s="282">
        <f t="shared" si="14"/>
        <v>0</v>
      </c>
      <c r="AB43" s="282"/>
      <c r="AC43" s="282"/>
      <c r="AD43" s="285"/>
      <c r="AE43" s="285"/>
      <c r="AF43" s="286"/>
    </row>
    <row r="44" spans="1:32" s="2" customFormat="1" ht="15" customHeight="1" outlineLevel="3" x14ac:dyDescent="0.2">
      <c r="A44" s="125" t="s">
        <v>79</v>
      </c>
      <c r="B44" s="90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6"/>
      <c r="O44" s="283"/>
      <c r="P44" s="284"/>
      <c r="Q44" s="284"/>
      <c r="R44" s="284"/>
      <c r="S44" s="284"/>
      <c r="T44" s="284"/>
      <c r="U44" s="282">
        <f>SUM(SUMIF(Belegliste!Y:Y,Kostengegenüberstellung!A44,Belegliste!V:V))</f>
        <v>0</v>
      </c>
      <c r="V44" s="282"/>
      <c r="W44" s="282"/>
      <c r="X44" s="282">
        <f>SUM(SUMIF(Belegliste!Y:Y,Kostengegenüberstellung!A44,Belegliste!Z:Z))</f>
        <v>0</v>
      </c>
      <c r="Y44" s="282"/>
      <c r="Z44" s="282"/>
      <c r="AA44" s="282">
        <f t="shared" si="14"/>
        <v>0</v>
      </c>
      <c r="AB44" s="282"/>
      <c r="AC44" s="282"/>
      <c r="AD44" s="284">
        <f t="shared" ref="AD44:AD45" si="15">SUM(AA44)</f>
        <v>0</v>
      </c>
      <c r="AE44" s="284"/>
      <c r="AF44" s="290"/>
    </row>
    <row r="45" spans="1:32" s="2" customFormat="1" ht="15" customHeight="1" outlineLevel="3" x14ac:dyDescent="0.2">
      <c r="A45" s="125" t="s">
        <v>80</v>
      </c>
      <c r="B45" s="90"/>
      <c r="C45" s="45"/>
      <c r="D45" s="45"/>
      <c r="E45" s="47"/>
      <c r="F45" s="93"/>
      <c r="G45" s="93"/>
      <c r="H45" s="93"/>
      <c r="I45" s="93"/>
      <c r="J45" s="93"/>
      <c r="K45" s="93"/>
      <c r="L45" s="93"/>
      <c r="M45" s="93"/>
      <c r="N45" s="94"/>
      <c r="O45" s="300"/>
      <c r="P45" s="301"/>
      <c r="Q45" s="301"/>
      <c r="R45" s="301"/>
      <c r="S45" s="301"/>
      <c r="T45" s="301"/>
      <c r="U45" s="282">
        <f>SUM(SUMIF(Belegliste!Y:Y,Kostengegenüberstellung!A45,Belegliste!V:V))</f>
        <v>0</v>
      </c>
      <c r="V45" s="282"/>
      <c r="W45" s="282"/>
      <c r="X45" s="282">
        <f>SUM(SUMIF(Belegliste!Y:Y,Kostengegenüberstellung!A45,Belegliste!Z:Z))</f>
        <v>0</v>
      </c>
      <c r="Y45" s="282"/>
      <c r="Z45" s="282"/>
      <c r="AA45" s="302">
        <f t="shared" si="14"/>
        <v>0</v>
      </c>
      <c r="AB45" s="302"/>
      <c r="AC45" s="302"/>
      <c r="AD45" s="301">
        <f t="shared" si="15"/>
        <v>0</v>
      </c>
      <c r="AE45" s="301"/>
      <c r="AF45" s="303"/>
    </row>
    <row r="46" spans="1:32" s="2" customFormat="1" ht="15" customHeight="1" outlineLevel="3" x14ac:dyDescent="0.2">
      <c r="A46" s="125" t="s">
        <v>81</v>
      </c>
      <c r="B46" s="90"/>
      <c r="C46" s="45"/>
      <c r="D46" s="45"/>
      <c r="E46" s="47"/>
      <c r="F46" s="93"/>
      <c r="G46" s="93"/>
      <c r="H46" s="93"/>
      <c r="I46" s="93"/>
      <c r="J46" s="93"/>
      <c r="K46" s="93"/>
      <c r="L46" s="93"/>
      <c r="M46" s="93"/>
      <c r="N46" s="94"/>
      <c r="O46" s="300"/>
      <c r="P46" s="301"/>
      <c r="Q46" s="301"/>
      <c r="R46" s="301"/>
      <c r="S46" s="301"/>
      <c r="T46" s="301"/>
      <c r="U46" s="282">
        <f>SUM(SUMIF(Belegliste!Y:Y,Kostengegenüberstellung!A46,Belegliste!V:V))</f>
        <v>0</v>
      </c>
      <c r="V46" s="282"/>
      <c r="W46" s="282"/>
      <c r="X46" s="282">
        <f>SUM(SUMIF(Belegliste!Y:Y,Kostengegenüberstellung!A46,Belegliste!Z:Z))</f>
        <v>0</v>
      </c>
      <c r="Y46" s="282"/>
      <c r="Z46" s="282"/>
      <c r="AA46" s="302">
        <f t="shared" ref="AA46" si="16">U46-X46</f>
        <v>0</v>
      </c>
      <c r="AB46" s="302"/>
      <c r="AC46" s="302"/>
      <c r="AD46" s="285"/>
      <c r="AE46" s="285"/>
      <c r="AF46" s="286"/>
    </row>
    <row r="47" spans="1:32" s="2" customFormat="1" ht="15" customHeight="1" outlineLevel="3" x14ac:dyDescent="0.2">
      <c r="A47" s="126" t="s">
        <v>82</v>
      </c>
      <c r="B47" s="76"/>
      <c r="C47" s="45"/>
      <c r="D47" s="45"/>
      <c r="E47" s="48"/>
      <c r="F47" s="91"/>
      <c r="G47" s="91"/>
      <c r="H47" s="91"/>
      <c r="I47" s="91"/>
      <c r="J47" s="91"/>
      <c r="K47" s="91"/>
      <c r="L47" s="91"/>
      <c r="M47" s="91"/>
      <c r="N47" s="92"/>
      <c r="O47" s="300"/>
      <c r="P47" s="301"/>
      <c r="Q47" s="301"/>
      <c r="R47" s="301"/>
      <c r="S47" s="301"/>
      <c r="T47" s="301"/>
      <c r="U47" s="282">
        <f>SUM(SUMIF(Belegliste!Y:Y,Kostengegenüberstellung!A47,Belegliste!V:V))</f>
        <v>0</v>
      </c>
      <c r="V47" s="282"/>
      <c r="W47" s="282"/>
      <c r="X47" s="282">
        <f>SUM(SUMIF(Belegliste!Y:Y,Kostengegenüberstellung!A47,Belegliste!Z:Z))</f>
        <v>0</v>
      </c>
      <c r="Y47" s="282"/>
      <c r="Z47" s="282"/>
      <c r="AA47" s="302">
        <f t="shared" ref="AA47" si="17">U47-X47</f>
        <v>0</v>
      </c>
      <c r="AB47" s="302"/>
      <c r="AC47" s="302"/>
      <c r="AD47" s="301">
        <f t="shared" ref="AD47" si="18">SUM(AA47)</f>
        <v>0</v>
      </c>
      <c r="AE47" s="301"/>
      <c r="AF47" s="303"/>
    </row>
    <row r="48" spans="1:32" s="4" customFormat="1" ht="15" customHeight="1" outlineLevel="2" x14ac:dyDescent="0.25">
      <c r="A48" s="49" t="s">
        <v>43</v>
      </c>
      <c r="B48" s="50"/>
      <c r="C48" s="50"/>
      <c r="D48" s="50"/>
      <c r="E48" s="50"/>
      <c r="F48" s="87"/>
      <c r="G48" s="87"/>
      <c r="H48" s="87"/>
      <c r="I48" s="87"/>
      <c r="J48" s="87"/>
      <c r="K48" s="87"/>
      <c r="L48" s="87"/>
      <c r="M48" s="87"/>
      <c r="N48" s="88"/>
      <c r="O48" s="292">
        <f>SUM(O34:O47)</f>
        <v>0</v>
      </c>
      <c r="P48" s="293"/>
      <c r="Q48" s="293"/>
      <c r="R48" s="293">
        <f>SUM(R34:R47)</f>
        <v>0</v>
      </c>
      <c r="S48" s="293"/>
      <c r="T48" s="293"/>
      <c r="U48" s="293">
        <f>SUM(U34:U47)</f>
        <v>0</v>
      </c>
      <c r="V48" s="293"/>
      <c r="W48" s="293"/>
      <c r="X48" s="293">
        <f>SUM(X34:X47)</f>
        <v>0</v>
      </c>
      <c r="Y48" s="293"/>
      <c r="Z48" s="293"/>
      <c r="AA48" s="293">
        <f>U48-X48</f>
        <v>0</v>
      </c>
      <c r="AB48" s="293"/>
      <c r="AC48" s="293"/>
      <c r="AD48" s="293">
        <f>SUM(AD34:AD47)</f>
        <v>0</v>
      </c>
      <c r="AE48" s="293"/>
      <c r="AF48" s="299"/>
    </row>
    <row r="49" spans="1:32" s="4" customFormat="1" ht="15" customHeight="1" outlineLevel="3" x14ac:dyDescent="0.25">
      <c r="A49" s="40" t="s">
        <v>44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2"/>
      <c r="O49" s="305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304"/>
    </row>
    <row r="50" spans="1:32" s="2" customFormat="1" ht="15" customHeight="1" outlineLevel="3" x14ac:dyDescent="0.2">
      <c r="A50" s="124" t="s">
        <v>83</v>
      </c>
      <c r="B50" s="74"/>
      <c r="C50" s="45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4"/>
      <c r="O50" s="283"/>
      <c r="P50" s="284"/>
      <c r="Q50" s="284"/>
      <c r="R50" s="284"/>
      <c r="S50" s="284"/>
      <c r="T50" s="284"/>
      <c r="U50" s="282">
        <f>SUM(SUMIF(Belegliste!Y:Y,Kostengegenüberstellung!A50,Belegliste!V:V))</f>
        <v>0</v>
      </c>
      <c r="V50" s="282"/>
      <c r="W50" s="282"/>
      <c r="X50" s="282">
        <f>SUM(SUMIF(Belegliste!Y:Y,Kostengegenüberstellung!A50,Belegliste!Z:Z))</f>
        <v>0</v>
      </c>
      <c r="Y50" s="282"/>
      <c r="Z50" s="282"/>
      <c r="AA50" s="282">
        <f t="shared" ref="AA50:AA53" si="19">U50-X50</f>
        <v>0</v>
      </c>
      <c r="AB50" s="282"/>
      <c r="AC50" s="282"/>
      <c r="AD50" s="284">
        <f t="shared" ref="AD50:AD53" si="20">SUM(AA50)</f>
        <v>0</v>
      </c>
      <c r="AE50" s="284"/>
      <c r="AF50" s="290"/>
    </row>
    <row r="51" spans="1:32" s="2" customFormat="1" ht="15" customHeight="1" outlineLevel="3" x14ac:dyDescent="0.2">
      <c r="A51" s="125" t="s">
        <v>84</v>
      </c>
      <c r="B51" s="90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6"/>
      <c r="O51" s="283"/>
      <c r="P51" s="284"/>
      <c r="Q51" s="284"/>
      <c r="R51" s="284"/>
      <c r="S51" s="284"/>
      <c r="T51" s="284"/>
      <c r="U51" s="282">
        <f>SUM(SUMIF(Belegliste!Y:Y,Kostengegenüberstellung!A51,Belegliste!V:V))</f>
        <v>0</v>
      </c>
      <c r="V51" s="282"/>
      <c r="W51" s="282"/>
      <c r="X51" s="282">
        <f>SUM(SUMIF(Belegliste!Y:Y,Kostengegenüberstellung!A51,Belegliste!Z:Z))</f>
        <v>0</v>
      </c>
      <c r="Y51" s="282"/>
      <c r="Z51" s="282"/>
      <c r="AA51" s="282">
        <f t="shared" si="19"/>
        <v>0</v>
      </c>
      <c r="AB51" s="282"/>
      <c r="AC51" s="282"/>
      <c r="AD51" s="284">
        <f t="shared" si="20"/>
        <v>0</v>
      </c>
      <c r="AE51" s="284"/>
      <c r="AF51" s="290"/>
    </row>
    <row r="52" spans="1:32" s="2" customFormat="1" ht="15" customHeight="1" outlineLevel="3" x14ac:dyDescent="0.2">
      <c r="A52" s="125" t="s">
        <v>85</v>
      </c>
      <c r="B52" s="90"/>
      <c r="C52" s="43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6"/>
      <c r="O52" s="283"/>
      <c r="P52" s="284"/>
      <c r="Q52" s="284"/>
      <c r="R52" s="284"/>
      <c r="S52" s="284"/>
      <c r="T52" s="284"/>
      <c r="U52" s="282">
        <f>SUM(SUMIF(Belegliste!Y:Y,Kostengegenüberstellung!A52,Belegliste!V:V))</f>
        <v>0</v>
      </c>
      <c r="V52" s="282"/>
      <c r="W52" s="282"/>
      <c r="X52" s="282">
        <f>SUM(SUMIF(Belegliste!Y:Y,Kostengegenüberstellung!A52,Belegliste!Z:Z))</f>
        <v>0</v>
      </c>
      <c r="Y52" s="282"/>
      <c r="Z52" s="282"/>
      <c r="AA52" s="282">
        <f t="shared" si="19"/>
        <v>0</v>
      </c>
      <c r="AB52" s="282"/>
      <c r="AC52" s="282"/>
      <c r="AD52" s="284">
        <f t="shared" si="20"/>
        <v>0</v>
      </c>
      <c r="AE52" s="284"/>
      <c r="AF52" s="290"/>
    </row>
    <row r="53" spans="1:32" s="2" customFormat="1" ht="15" customHeight="1" outlineLevel="3" x14ac:dyDescent="0.2">
      <c r="A53" s="126" t="s">
        <v>86</v>
      </c>
      <c r="B53" s="76"/>
      <c r="C53" s="45"/>
      <c r="D53" s="48"/>
      <c r="E53" s="48"/>
      <c r="F53" s="48"/>
      <c r="G53" s="91"/>
      <c r="H53" s="91"/>
      <c r="I53" s="91"/>
      <c r="J53" s="91"/>
      <c r="K53" s="91"/>
      <c r="L53" s="91"/>
      <c r="M53" s="91"/>
      <c r="N53" s="92"/>
      <c r="O53" s="300"/>
      <c r="P53" s="301"/>
      <c r="Q53" s="301"/>
      <c r="R53" s="301"/>
      <c r="S53" s="301"/>
      <c r="T53" s="301"/>
      <c r="U53" s="282">
        <f>SUM(SUMIF(Belegliste!Y:Y,Kostengegenüberstellung!A53,Belegliste!V:V))</f>
        <v>0</v>
      </c>
      <c r="V53" s="282"/>
      <c r="W53" s="282"/>
      <c r="X53" s="282">
        <f>SUM(SUMIF(Belegliste!Y:Y,Kostengegenüberstellung!A53,Belegliste!Z:Z))</f>
        <v>0</v>
      </c>
      <c r="Y53" s="282"/>
      <c r="Z53" s="282"/>
      <c r="AA53" s="302">
        <f t="shared" si="19"/>
        <v>0</v>
      </c>
      <c r="AB53" s="302"/>
      <c r="AC53" s="302"/>
      <c r="AD53" s="301">
        <f t="shared" si="20"/>
        <v>0</v>
      </c>
      <c r="AE53" s="301"/>
      <c r="AF53" s="303"/>
    </row>
    <row r="54" spans="1:32" s="4" customFormat="1" ht="15" customHeight="1" outlineLevel="2" x14ac:dyDescent="0.25">
      <c r="A54" s="49" t="s">
        <v>45</v>
      </c>
      <c r="B54" s="50"/>
      <c r="C54" s="50"/>
      <c r="D54" s="50"/>
      <c r="E54" s="50"/>
      <c r="F54" s="87"/>
      <c r="G54" s="87"/>
      <c r="H54" s="87"/>
      <c r="I54" s="87"/>
      <c r="J54" s="87"/>
      <c r="K54" s="87"/>
      <c r="L54" s="87"/>
      <c r="M54" s="87"/>
      <c r="N54" s="88"/>
      <c r="O54" s="292">
        <f>SUM(O49:O53)</f>
        <v>0</v>
      </c>
      <c r="P54" s="293"/>
      <c r="Q54" s="293"/>
      <c r="R54" s="293">
        <f>SUM(R49:R53)</f>
        <v>0</v>
      </c>
      <c r="S54" s="293"/>
      <c r="T54" s="293"/>
      <c r="U54" s="293">
        <f>SUM(U49:U53)</f>
        <v>0</v>
      </c>
      <c r="V54" s="293"/>
      <c r="W54" s="293"/>
      <c r="X54" s="293">
        <f>SUM(X49:X53)</f>
        <v>0</v>
      </c>
      <c r="Y54" s="293"/>
      <c r="Z54" s="293"/>
      <c r="AA54" s="293">
        <f>U54-X54</f>
        <v>0</v>
      </c>
      <c r="AB54" s="293"/>
      <c r="AC54" s="293"/>
      <c r="AD54" s="293">
        <f>SUM(AD49:AD53)</f>
        <v>0</v>
      </c>
      <c r="AE54" s="293"/>
      <c r="AF54" s="299"/>
    </row>
    <row r="55" spans="1:32" s="2" customFormat="1" ht="15" customHeight="1" outlineLevel="3" x14ac:dyDescent="0.2">
      <c r="A55" s="40" t="s">
        <v>46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2"/>
      <c r="O55" s="295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7"/>
      <c r="AB55" s="297"/>
      <c r="AC55" s="297"/>
      <c r="AD55" s="296"/>
      <c r="AE55" s="296"/>
      <c r="AF55" s="298"/>
    </row>
    <row r="56" spans="1:32" s="2" customFormat="1" ht="15" customHeight="1" outlineLevel="3" x14ac:dyDescent="0.2">
      <c r="A56" s="124" t="s">
        <v>87</v>
      </c>
      <c r="B56" s="74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6"/>
      <c r="O56" s="283"/>
      <c r="P56" s="284"/>
      <c r="Q56" s="284"/>
      <c r="R56" s="284"/>
      <c r="S56" s="284"/>
      <c r="T56" s="284"/>
      <c r="U56" s="282">
        <f>SUM(SUMIF(Belegliste!Y:Y,Kostengegenüberstellung!A56,Belegliste!V:V))</f>
        <v>0</v>
      </c>
      <c r="V56" s="282"/>
      <c r="W56" s="282"/>
      <c r="X56" s="282">
        <f>SUM(SUMIF(Belegliste!Y:Y,Kostengegenüberstellung!A56,Belegliste!Z:Z))</f>
        <v>0</v>
      </c>
      <c r="Y56" s="282"/>
      <c r="Z56" s="282"/>
      <c r="AA56" s="282">
        <f t="shared" ref="AA56:AA61" si="21">U56-X56</f>
        <v>0</v>
      </c>
      <c r="AB56" s="282"/>
      <c r="AC56" s="282"/>
      <c r="AD56" s="284">
        <f>SUM(AA56)</f>
        <v>0</v>
      </c>
      <c r="AE56" s="284"/>
      <c r="AF56" s="290"/>
    </row>
    <row r="57" spans="1:32" s="2" customFormat="1" ht="15" customHeight="1" outlineLevel="3" x14ac:dyDescent="0.2">
      <c r="A57" s="126" t="s">
        <v>88</v>
      </c>
      <c r="B57" s="76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6"/>
      <c r="O57" s="283"/>
      <c r="P57" s="284"/>
      <c r="Q57" s="284"/>
      <c r="R57" s="284"/>
      <c r="S57" s="284"/>
      <c r="T57" s="284"/>
      <c r="U57" s="282">
        <f>SUM(SUMIF(Belegliste!Y:Y,Kostengegenüberstellung!A57,Belegliste!V:V))</f>
        <v>0</v>
      </c>
      <c r="V57" s="282"/>
      <c r="W57" s="282"/>
      <c r="X57" s="282">
        <f>SUM(SUMIF(Belegliste!Y:Y,Kostengegenüberstellung!A57,Belegliste!Z:Z))</f>
        <v>0</v>
      </c>
      <c r="Y57" s="282"/>
      <c r="Z57" s="282"/>
      <c r="AA57" s="282">
        <f t="shared" si="21"/>
        <v>0</v>
      </c>
      <c r="AB57" s="282"/>
      <c r="AC57" s="282"/>
      <c r="AD57" s="284">
        <f>SUM(AA57)</f>
        <v>0</v>
      </c>
      <c r="AE57" s="284"/>
      <c r="AF57" s="290"/>
    </row>
    <row r="58" spans="1:32" s="2" customFormat="1" ht="15" customHeight="1" outlineLevel="3" x14ac:dyDescent="0.2">
      <c r="A58" s="124" t="s">
        <v>89</v>
      </c>
      <c r="B58" s="74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6"/>
      <c r="O58" s="283"/>
      <c r="P58" s="284"/>
      <c r="Q58" s="284"/>
      <c r="R58" s="284"/>
      <c r="S58" s="284"/>
      <c r="T58" s="284"/>
      <c r="U58" s="282">
        <f>SUM(SUMIF(Belegliste!Y:Y,Kostengegenüberstellung!A58,Belegliste!V:V))</f>
        <v>0</v>
      </c>
      <c r="V58" s="282"/>
      <c r="W58" s="282"/>
      <c r="X58" s="282">
        <f>SUM(SUMIF(Belegliste!Y:Y,Kostengegenüberstellung!A58,Belegliste!Z:Z))</f>
        <v>0</v>
      </c>
      <c r="Y58" s="282"/>
      <c r="Z58" s="282"/>
      <c r="AA58" s="282">
        <f t="shared" si="21"/>
        <v>0</v>
      </c>
      <c r="AB58" s="282"/>
      <c r="AC58" s="282"/>
      <c r="AD58" s="284">
        <f>SUM(AA58)</f>
        <v>0</v>
      </c>
      <c r="AE58" s="284"/>
      <c r="AF58" s="290"/>
    </row>
    <row r="59" spans="1:32" s="2" customFormat="1" ht="15" customHeight="1" outlineLevel="3" x14ac:dyDescent="0.2">
      <c r="A59" s="125" t="s">
        <v>90</v>
      </c>
      <c r="B59" s="90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6"/>
      <c r="O59" s="283"/>
      <c r="P59" s="284"/>
      <c r="Q59" s="284"/>
      <c r="R59" s="284"/>
      <c r="S59" s="284"/>
      <c r="T59" s="284"/>
      <c r="U59" s="282">
        <f>SUM(SUMIF(Belegliste!Y:Y,Kostengegenüberstellung!A59,Belegliste!V:V))</f>
        <v>0</v>
      </c>
      <c r="V59" s="282"/>
      <c r="W59" s="282"/>
      <c r="X59" s="282">
        <f>SUM(SUMIF(Belegliste!Y:Y,Kostengegenüberstellung!A59,Belegliste!Z:Z))</f>
        <v>0</v>
      </c>
      <c r="Y59" s="282"/>
      <c r="Z59" s="282"/>
      <c r="AA59" s="282">
        <f t="shared" si="21"/>
        <v>0</v>
      </c>
      <c r="AB59" s="282"/>
      <c r="AC59" s="282"/>
      <c r="AD59" s="284">
        <f>SUM(AA59)</f>
        <v>0</v>
      </c>
      <c r="AE59" s="284"/>
      <c r="AF59" s="290"/>
    </row>
    <row r="60" spans="1:32" s="2" customFormat="1" ht="15" customHeight="1" outlineLevel="3" x14ac:dyDescent="0.2">
      <c r="A60" s="126" t="s">
        <v>91</v>
      </c>
      <c r="B60" s="76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6"/>
      <c r="O60" s="283"/>
      <c r="P60" s="284"/>
      <c r="Q60" s="284"/>
      <c r="R60" s="284"/>
      <c r="S60" s="284"/>
      <c r="T60" s="284"/>
      <c r="U60" s="282">
        <f>SUM(SUMIF(Belegliste!Y:Y,Kostengegenüberstellung!A60,Belegliste!V:V))</f>
        <v>0</v>
      </c>
      <c r="V60" s="282"/>
      <c r="W60" s="282"/>
      <c r="X60" s="282">
        <f>SUM(SUMIF(Belegliste!Y:Y,Kostengegenüberstellung!A60,Belegliste!Z:Z))</f>
        <v>0</v>
      </c>
      <c r="Y60" s="282"/>
      <c r="Z60" s="282"/>
      <c r="AA60" s="282">
        <f t="shared" ref="AA60" si="22">U60-X60</f>
        <v>0</v>
      </c>
      <c r="AB60" s="282"/>
      <c r="AC60" s="282"/>
      <c r="AD60" s="284">
        <f>SUM(AA60)</f>
        <v>0</v>
      </c>
      <c r="AE60" s="284"/>
      <c r="AF60" s="290"/>
    </row>
    <row r="61" spans="1:32" s="4" customFormat="1" ht="15" customHeight="1" outlineLevel="2" x14ac:dyDescent="0.25">
      <c r="A61" s="49" t="s">
        <v>47</v>
      </c>
      <c r="B61" s="50"/>
      <c r="C61" s="50"/>
      <c r="D61" s="50"/>
      <c r="E61" s="50"/>
      <c r="F61" s="87"/>
      <c r="G61" s="87"/>
      <c r="H61" s="87"/>
      <c r="I61" s="87"/>
      <c r="J61" s="87"/>
      <c r="K61" s="87"/>
      <c r="L61" s="87"/>
      <c r="M61" s="87"/>
      <c r="N61" s="88"/>
      <c r="O61" s="292">
        <f>SUM(O55:O60)</f>
        <v>0</v>
      </c>
      <c r="P61" s="293"/>
      <c r="Q61" s="293"/>
      <c r="R61" s="293">
        <f>SUM(R55:R60)</f>
        <v>0</v>
      </c>
      <c r="S61" s="293"/>
      <c r="T61" s="293"/>
      <c r="U61" s="293">
        <f>SUM(U55:U60)</f>
        <v>0</v>
      </c>
      <c r="V61" s="293"/>
      <c r="W61" s="293"/>
      <c r="X61" s="293">
        <f>SUM(X55:X60)</f>
        <v>0</v>
      </c>
      <c r="Y61" s="293"/>
      <c r="Z61" s="293"/>
      <c r="AA61" s="293">
        <f t="shared" si="21"/>
        <v>0</v>
      </c>
      <c r="AB61" s="293"/>
      <c r="AC61" s="293"/>
      <c r="AD61" s="293">
        <f>SUM(AD55:AD60)</f>
        <v>0</v>
      </c>
      <c r="AE61" s="293"/>
      <c r="AF61" s="299"/>
    </row>
    <row r="62" spans="1:32" s="2" customFormat="1" ht="15" customHeight="1" outlineLevel="3" x14ac:dyDescent="0.2">
      <c r="A62" s="40" t="s">
        <v>142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2"/>
      <c r="O62" s="295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7"/>
      <c r="AB62" s="297"/>
      <c r="AC62" s="297"/>
      <c r="AD62" s="296"/>
      <c r="AE62" s="296"/>
      <c r="AF62" s="298"/>
    </row>
    <row r="63" spans="1:32" s="2" customFormat="1" ht="15" customHeight="1" outlineLevel="3" x14ac:dyDescent="0.2">
      <c r="A63" s="124" t="s">
        <v>92</v>
      </c>
      <c r="B63" s="74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6"/>
      <c r="O63" s="283"/>
      <c r="P63" s="284"/>
      <c r="Q63" s="284"/>
      <c r="R63" s="284"/>
      <c r="S63" s="284"/>
      <c r="T63" s="284"/>
      <c r="U63" s="282">
        <f>SUM(SUMIF(Belegliste!Y:Y,Kostengegenüberstellung!A63,Belegliste!V:V))</f>
        <v>0</v>
      </c>
      <c r="V63" s="282"/>
      <c r="W63" s="282"/>
      <c r="X63" s="282">
        <f>SUM(SUMIF(Belegliste!Y:Y,Kostengegenüberstellung!A63,Belegliste!Z:Z))</f>
        <v>0</v>
      </c>
      <c r="Y63" s="282"/>
      <c r="Z63" s="282"/>
      <c r="AA63" s="282">
        <f t="shared" ref="AA63:AA65" si="23">U63-X63</f>
        <v>0</v>
      </c>
      <c r="AB63" s="282"/>
      <c r="AC63" s="282"/>
      <c r="AD63" s="323">
        <f>SUM(AA63)</f>
        <v>0</v>
      </c>
      <c r="AE63" s="323"/>
      <c r="AF63" s="324"/>
    </row>
    <row r="64" spans="1:32" s="2" customFormat="1" ht="15" customHeight="1" outlineLevel="3" x14ac:dyDescent="0.2">
      <c r="A64" s="125" t="s">
        <v>143</v>
      </c>
      <c r="B64" s="90"/>
      <c r="C64" s="26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6"/>
      <c r="O64" s="283"/>
      <c r="P64" s="284"/>
      <c r="Q64" s="284"/>
      <c r="R64" s="284"/>
      <c r="S64" s="284"/>
      <c r="T64" s="284"/>
      <c r="U64" s="282">
        <f>SUM(SUMIF(Belegliste!Y:Y,Kostengegenüberstellung!A64,Belegliste!V:V))</f>
        <v>0</v>
      </c>
      <c r="V64" s="282"/>
      <c r="W64" s="282"/>
      <c r="X64" s="282">
        <f>SUM(SUMIF(Belegliste!Y:Y,Kostengegenüberstellung!A64,Belegliste!Z:Z))</f>
        <v>0</v>
      </c>
      <c r="Y64" s="282"/>
      <c r="Z64" s="282"/>
      <c r="AA64" s="282">
        <f t="shared" si="23"/>
        <v>0</v>
      </c>
      <c r="AB64" s="282"/>
      <c r="AC64" s="282"/>
      <c r="AD64" s="325">
        <f>SUM(AA64)</f>
        <v>0</v>
      </c>
      <c r="AE64" s="326"/>
      <c r="AF64" s="327"/>
    </row>
    <row r="65" spans="1:32" s="2" customFormat="1" ht="15" customHeight="1" outlineLevel="3" x14ac:dyDescent="0.2">
      <c r="A65" s="126" t="s">
        <v>93</v>
      </c>
      <c r="B65" s="76"/>
      <c r="C65" s="48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6"/>
      <c r="O65" s="283"/>
      <c r="P65" s="284"/>
      <c r="Q65" s="284"/>
      <c r="R65" s="284"/>
      <c r="S65" s="284"/>
      <c r="T65" s="284"/>
      <c r="U65" s="282">
        <f>SUM(SUMIF(Belegliste!Y:Y,Kostengegenüberstellung!A65,Belegliste!V:V))</f>
        <v>0</v>
      </c>
      <c r="V65" s="282"/>
      <c r="W65" s="282"/>
      <c r="X65" s="282">
        <f>SUM(SUMIF(Belegliste!Y:Y,Kostengegenüberstellung!A65,Belegliste!Z:Z))</f>
        <v>0</v>
      </c>
      <c r="Y65" s="282"/>
      <c r="Z65" s="282"/>
      <c r="AA65" s="282">
        <f t="shared" si="23"/>
        <v>0</v>
      </c>
      <c r="AB65" s="282"/>
      <c r="AC65" s="282"/>
      <c r="AD65" s="323">
        <f>SUM(AA65)</f>
        <v>0</v>
      </c>
      <c r="AE65" s="323"/>
      <c r="AF65" s="324"/>
    </row>
    <row r="66" spans="1:32" s="4" customFormat="1" ht="15" customHeight="1" outlineLevel="2" x14ac:dyDescent="0.25">
      <c r="A66" s="49" t="s">
        <v>48</v>
      </c>
      <c r="B66" s="50"/>
      <c r="C66" s="50"/>
      <c r="D66" s="50"/>
      <c r="E66" s="50"/>
      <c r="F66" s="87"/>
      <c r="G66" s="87"/>
      <c r="H66" s="87"/>
      <c r="I66" s="87"/>
      <c r="J66" s="87"/>
      <c r="K66" s="87"/>
      <c r="L66" s="87"/>
      <c r="M66" s="87"/>
      <c r="N66" s="88"/>
      <c r="O66" s="292">
        <f>SUM(O62:O65)</f>
        <v>0</v>
      </c>
      <c r="P66" s="293"/>
      <c r="Q66" s="293"/>
      <c r="R66" s="293">
        <f>SUM(R62:R65)</f>
        <v>0</v>
      </c>
      <c r="S66" s="293"/>
      <c r="T66" s="293"/>
      <c r="U66" s="293">
        <f>SUM(U62:U65)</f>
        <v>0</v>
      </c>
      <c r="V66" s="293"/>
      <c r="W66" s="293"/>
      <c r="X66" s="293">
        <f>SUM(X62:X65)</f>
        <v>0</v>
      </c>
      <c r="Y66" s="293"/>
      <c r="Z66" s="293"/>
      <c r="AA66" s="293">
        <f>U66-X66</f>
        <v>0</v>
      </c>
      <c r="AB66" s="293"/>
      <c r="AC66" s="293"/>
      <c r="AD66" s="293">
        <f>SUM(AD62:AD65)</f>
        <v>0</v>
      </c>
      <c r="AE66" s="293"/>
      <c r="AF66" s="299"/>
    </row>
    <row r="67" spans="1:32" s="2" customFormat="1" ht="15" customHeight="1" outlineLevel="3" x14ac:dyDescent="0.2">
      <c r="A67" s="287" t="s">
        <v>49</v>
      </c>
      <c r="B67" s="288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9"/>
      <c r="O67" s="295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8"/>
    </row>
    <row r="68" spans="1:32" s="2" customFormat="1" ht="15" customHeight="1" outlineLevel="3" x14ac:dyDescent="0.2">
      <c r="A68" s="124" t="s">
        <v>94</v>
      </c>
      <c r="B68" s="74"/>
      <c r="C68" s="26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6"/>
      <c r="O68" s="283"/>
      <c r="P68" s="284"/>
      <c r="Q68" s="284"/>
      <c r="R68" s="284"/>
      <c r="S68" s="284"/>
      <c r="T68" s="284"/>
      <c r="U68" s="282">
        <f>SUM(SUMIF(Belegliste!Y:Y,Kostengegenüberstellung!A68,Belegliste!V:V))</f>
        <v>0</v>
      </c>
      <c r="V68" s="282"/>
      <c r="W68" s="282"/>
      <c r="X68" s="282">
        <f>SUM(SUMIF(Belegliste!Y:Y,Kostengegenüberstellung!A68,Belegliste!Z:Z))</f>
        <v>0</v>
      </c>
      <c r="Y68" s="282"/>
      <c r="Z68" s="282"/>
      <c r="AA68" s="282">
        <f t="shared" ref="AA68:AA69" si="24">U68-X68</f>
        <v>0</v>
      </c>
      <c r="AB68" s="282"/>
      <c r="AC68" s="282"/>
      <c r="AD68" s="284">
        <f>SUM(AA68)</f>
        <v>0</v>
      </c>
      <c r="AE68" s="284"/>
      <c r="AF68" s="290"/>
    </row>
    <row r="69" spans="1:32" s="2" customFormat="1" ht="15" customHeight="1" outlineLevel="3" x14ac:dyDescent="0.2">
      <c r="A69" s="125" t="s">
        <v>97</v>
      </c>
      <c r="B69" s="90"/>
      <c r="C69" s="47"/>
      <c r="D69" s="51"/>
      <c r="E69" s="51"/>
      <c r="F69" s="51"/>
      <c r="G69" s="95"/>
      <c r="H69" s="95"/>
      <c r="I69" s="95"/>
      <c r="J69" s="95"/>
      <c r="K69" s="95"/>
      <c r="L69" s="95"/>
      <c r="M69" s="95"/>
      <c r="N69" s="96"/>
      <c r="O69" s="300"/>
      <c r="P69" s="301"/>
      <c r="Q69" s="301"/>
      <c r="R69" s="301"/>
      <c r="S69" s="301"/>
      <c r="T69" s="301"/>
      <c r="U69" s="282">
        <f>SUM(SUMIF(Belegliste!Y:Y,Kostengegenüberstellung!A69,Belegliste!V:V))</f>
        <v>0</v>
      </c>
      <c r="V69" s="282"/>
      <c r="W69" s="282"/>
      <c r="X69" s="282">
        <f>SUM(SUMIF(Belegliste!Y:Y,Kostengegenüberstellung!A69,Belegliste!Z:Z))</f>
        <v>0</v>
      </c>
      <c r="Y69" s="282"/>
      <c r="Z69" s="282"/>
      <c r="AA69" s="302">
        <f t="shared" si="24"/>
        <v>0</v>
      </c>
      <c r="AB69" s="302"/>
      <c r="AC69" s="302"/>
      <c r="AD69" s="301">
        <f>SUM(AA69)</f>
        <v>0</v>
      </c>
      <c r="AE69" s="301"/>
      <c r="AF69" s="303"/>
    </row>
    <row r="70" spans="1:32" s="2" customFormat="1" ht="15" customHeight="1" outlineLevel="3" x14ac:dyDescent="0.2">
      <c r="A70" s="125" t="s">
        <v>98</v>
      </c>
      <c r="B70" s="90"/>
      <c r="C70" s="47"/>
      <c r="D70" s="51"/>
      <c r="E70" s="51"/>
      <c r="F70" s="51"/>
      <c r="G70" s="95"/>
      <c r="H70" s="95"/>
      <c r="I70" s="95"/>
      <c r="J70" s="95"/>
      <c r="K70" s="95"/>
      <c r="L70" s="95"/>
      <c r="M70" s="95"/>
      <c r="N70" s="96"/>
      <c r="O70" s="300"/>
      <c r="P70" s="301"/>
      <c r="Q70" s="301"/>
      <c r="R70" s="301"/>
      <c r="S70" s="301"/>
      <c r="T70" s="301"/>
      <c r="U70" s="282">
        <f>SUM(SUMIF(Belegliste!Y:Y,Kostengegenüberstellung!A70,Belegliste!V:V))</f>
        <v>0</v>
      </c>
      <c r="V70" s="282"/>
      <c r="W70" s="282"/>
      <c r="X70" s="282">
        <f>SUM(SUMIF(Belegliste!Y:Y,Kostengegenüberstellung!A70,Belegliste!Z:Z))</f>
        <v>0</v>
      </c>
      <c r="Y70" s="282"/>
      <c r="Z70" s="282"/>
      <c r="AA70" s="302">
        <f t="shared" ref="AA70" si="25">U70-X70</f>
        <v>0</v>
      </c>
      <c r="AB70" s="302"/>
      <c r="AC70" s="302"/>
      <c r="AD70" s="301">
        <f>SUM(AA70)</f>
        <v>0</v>
      </c>
      <c r="AE70" s="301"/>
      <c r="AF70" s="303"/>
    </row>
    <row r="71" spans="1:32" s="2" customFormat="1" ht="15" customHeight="1" outlineLevel="3" x14ac:dyDescent="0.2">
      <c r="A71" s="126" t="s">
        <v>99</v>
      </c>
      <c r="B71" s="76"/>
      <c r="C71" s="81"/>
      <c r="D71" s="48"/>
      <c r="E71" s="48"/>
      <c r="F71" s="48"/>
      <c r="G71" s="91"/>
      <c r="H71" s="91"/>
      <c r="I71" s="91"/>
      <c r="J71" s="91"/>
      <c r="K71" s="91"/>
      <c r="L71" s="91"/>
      <c r="M71" s="91"/>
      <c r="N71" s="92"/>
      <c r="O71" s="300"/>
      <c r="P71" s="301"/>
      <c r="Q71" s="301"/>
      <c r="R71" s="301"/>
      <c r="S71" s="301"/>
      <c r="T71" s="301"/>
      <c r="U71" s="282">
        <f>SUM(SUMIF(Belegliste!Y:Y,Kostengegenüberstellung!A71,Belegliste!V:V))</f>
        <v>0</v>
      </c>
      <c r="V71" s="282"/>
      <c r="W71" s="282"/>
      <c r="X71" s="282">
        <f>SUM(SUMIF(Belegliste!Y:Y,Kostengegenüberstellung!A71,Belegliste!Z:Z))</f>
        <v>0</v>
      </c>
      <c r="Y71" s="282"/>
      <c r="Z71" s="282"/>
      <c r="AA71" s="302">
        <f t="shared" ref="AA71" si="26">U71-X71</f>
        <v>0</v>
      </c>
      <c r="AB71" s="302"/>
      <c r="AC71" s="302"/>
      <c r="AD71" s="301">
        <f>SUM(AA71)</f>
        <v>0</v>
      </c>
      <c r="AE71" s="301"/>
      <c r="AF71" s="303"/>
    </row>
    <row r="72" spans="1:32" s="4" customFormat="1" ht="15" customHeight="1" outlineLevel="2" x14ac:dyDescent="0.25">
      <c r="A72" s="49" t="s">
        <v>3</v>
      </c>
      <c r="B72" s="50"/>
      <c r="C72" s="50"/>
      <c r="D72" s="50"/>
      <c r="E72" s="50"/>
      <c r="F72" s="87"/>
      <c r="G72" s="87"/>
      <c r="H72" s="87"/>
      <c r="I72" s="87"/>
      <c r="J72" s="87"/>
      <c r="K72" s="87"/>
      <c r="L72" s="87"/>
      <c r="M72" s="87"/>
      <c r="N72" s="88"/>
      <c r="O72" s="292">
        <f>SUM(O67:O71)</f>
        <v>0</v>
      </c>
      <c r="P72" s="293"/>
      <c r="Q72" s="293"/>
      <c r="R72" s="293">
        <f>SUM(R67:R71)</f>
        <v>0</v>
      </c>
      <c r="S72" s="293"/>
      <c r="T72" s="293"/>
      <c r="U72" s="293">
        <f>SUM(U67:U71)</f>
        <v>0</v>
      </c>
      <c r="V72" s="293"/>
      <c r="W72" s="293"/>
      <c r="X72" s="293">
        <f>SUM(X67:X71)</f>
        <v>0</v>
      </c>
      <c r="Y72" s="293"/>
      <c r="Z72" s="293"/>
      <c r="AA72" s="293">
        <f>U72-X72</f>
        <v>0</v>
      </c>
      <c r="AB72" s="293"/>
      <c r="AC72" s="293"/>
      <c r="AD72" s="293">
        <f>SUM(AD67:AD71)</f>
        <v>0</v>
      </c>
      <c r="AE72" s="293"/>
      <c r="AF72" s="299"/>
    </row>
    <row r="73" spans="1:32" s="4" customFormat="1" ht="15" customHeight="1" outlineLevel="1" x14ac:dyDescent="0.25">
      <c r="A73" s="52" t="s">
        <v>8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4"/>
      <c r="O73" s="328">
        <f>SUM(O72,O66,O61,O54,O48,O33,O22)</f>
        <v>0</v>
      </c>
      <c r="P73" s="329"/>
      <c r="Q73" s="329"/>
      <c r="R73" s="329">
        <f>SUM(R72,R66,R61,R54,R48,R33,R22)</f>
        <v>0</v>
      </c>
      <c r="S73" s="329"/>
      <c r="T73" s="329"/>
      <c r="U73" s="329">
        <f>SUM(U72,U66,U61,U54,U48,U33,U22)</f>
        <v>0</v>
      </c>
      <c r="V73" s="329"/>
      <c r="W73" s="329"/>
      <c r="X73" s="329">
        <f>SUM(X72,X66,X61,X54,X48,X33,X22)</f>
        <v>0</v>
      </c>
      <c r="Y73" s="329"/>
      <c r="Z73" s="329"/>
      <c r="AA73" s="329">
        <f>U73-X73</f>
        <v>0</v>
      </c>
      <c r="AB73" s="329"/>
      <c r="AC73" s="329"/>
      <c r="AD73" s="329">
        <f>SUM(AD72,AD66,AD61,AD54,AD48,AD33,AD22)</f>
        <v>0</v>
      </c>
      <c r="AE73" s="329"/>
      <c r="AF73" s="330"/>
    </row>
    <row r="74" spans="1:32" s="2" customFormat="1" ht="15" customHeight="1" outlineLevel="3" x14ac:dyDescent="0.2">
      <c r="A74" s="97"/>
      <c r="B74" s="357" t="s">
        <v>215</v>
      </c>
      <c r="C74" s="357"/>
      <c r="D74" s="357"/>
      <c r="E74" s="357"/>
      <c r="F74" s="357"/>
      <c r="G74" s="357"/>
      <c r="H74" s="357"/>
      <c r="I74" s="357"/>
      <c r="J74" s="357"/>
      <c r="K74" s="357"/>
      <c r="L74" s="357"/>
      <c r="M74" s="357"/>
      <c r="N74" s="358"/>
      <c r="O74" s="339"/>
      <c r="P74" s="282"/>
      <c r="Q74" s="282"/>
      <c r="R74" s="284"/>
      <c r="S74" s="284"/>
      <c r="T74" s="284"/>
      <c r="U74" s="282"/>
      <c r="V74" s="282"/>
      <c r="W74" s="282"/>
      <c r="X74" s="284"/>
      <c r="Y74" s="284"/>
      <c r="Z74" s="284"/>
      <c r="AA74" s="282"/>
      <c r="AB74" s="282"/>
      <c r="AC74" s="282"/>
      <c r="AD74" s="337">
        <f>X74</f>
        <v>0</v>
      </c>
      <c r="AE74" s="337"/>
      <c r="AF74" s="337"/>
    </row>
    <row r="75" spans="1:32" s="4" customFormat="1" ht="15" customHeight="1" outlineLevel="1" x14ac:dyDescent="0.25">
      <c r="A75" s="55" t="s">
        <v>144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7"/>
      <c r="O75" s="333">
        <f>SUM(O73)</f>
        <v>0</v>
      </c>
      <c r="P75" s="331"/>
      <c r="Q75" s="331"/>
      <c r="R75" s="331">
        <f>R73-R74</f>
        <v>0</v>
      </c>
      <c r="S75" s="331"/>
      <c r="T75" s="331"/>
      <c r="U75" s="331">
        <f>U73</f>
        <v>0</v>
      </c>
      <c r="V75" s="331"/>
      <c r="W75" s="331"/>
      <c r="X75" s="331">
        <f>SUM(X73:X74)</f>
        <v>0</v>
      </c>
      <c r="Y75" s="331"/>
      <c r="Z75" s="331"/>
      <c r="AA75" s="331">
        <f>U75-X75</f>
        <v>0</v>
      </c>
      <c r="AB75" s="331"/>
      <c r="AC75" s="331"/>
      <c r="AD75" s="331">
        <f>AD73-AD74</f>
        <v>0</v>
      </c>
      <c r="AE75" s="331"/>
      <c r="AF75" s="332"/>
    </row>
    <row r="76" spans="1:32" s="2" customFormat="1" ht="15" customHeight="1" outlineLevel="3" x14ac:dyDescent="0.2">
      <c r="A76" s="334" t="s">
        <v>116</v>
      </c>
      <c r="B76" s="335"/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6"/>
      <c r="O76" s="342"/>
      <c r="P76" s="340"/>
      <c r="Q76" s="340"/>
      <c r="R76" s="340"/>
      <c r="S76" s="340"/>
      <c r="T76" s="340"/>
      <c r="U76" s="340"/>
      <c r="V76" s="340"/>
      <c r="W76" s="340"/>
      <c r="X76" s="340"/>
      <c r="Y76" s="340"/>
      <c r="Z76" s="340"/>
      <c r="AA76" s="356"/>
      <c r="AB76" s="356"/>
      <c r="AC76" s="356"/>
      <c r="AD76" s="340"/>
      <c r="AE76" s="340"/>
      <c r="AF76" s="341"/>
    </row>
    <row r="77" spans="1:32" s="2" customFormat="1" ht="15" customHeight="1" outlineLevel="3" x14ac:dyDescent="0.2">
      <c r="A77" s="58" t="s">
        <v>50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4"/>
      <c r="O77" s="295"/>
      <c r="P77" s="296"/>
      <c r="Q77" s="296"/>
      <c r="R77" s="296"/>
      <c r="S77" s="296"/>
      <c r="T77" s="338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8"/>
    </row>
    <row r="78" spans="1:32" s="2" customFormat="1" ht="15" customHeight="1" outlineLevel="3" x14ac:dyDescent="0.2">
      <c r="A78" s="194" t="s">
        <v>100</v>
      </c>
      <c r="B78" s="195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46"/>
      <c r="O78" s="283"/>
      <c r="P78" s="284"/>
      <c r="Q78" s="284"/>
      <c r="R78" s="284"/>
      <c r="S78" s="284"/>
      <c r="T78" s="291"/>
      <c r="U78" s="282">
        <f>SUM(SUMIF(Belegliste!Y:Y,Kostengegenüberstellung!A78,Belegliste!V:V))</f>
        <v>0</v>
      </c>
      <c r="V78" s="282"/>
      <c r="W78" s="282"/>
      <c r="X78" s="282">
        <f>SUM(SUMIF(Belegliste!Y:Y,Kostengegenüberstellung!A78,Belegliste!Z:Z))</f>
        <v>0</v>
      </c>
      <c r="Y78" s="282"/>
      <c r="Z78" s="282"/>
      <c r="AA78" s="282">
        <f t="shared" ref="AA78:AA96" si="27">U78-X78</f>
        <v>0</v>
      </c>
      <c r="AB78" s="282"/>
      <c r="AC78" s="282"/>
      <c r="AD78" s="284">
        <f t="shared" ref="AD78:AD84" si="28">SUM(AA78)</f>
        <v>0</v>
      </c>
      <c r="AE78" s="284"/>
      <c r="AF78" s="290"/>
    </row>
    <row r="79" spans="1:32" s="2" customFormat="1" ht="15" customHeight="1" outlineLevel="3" x14ac:dyDescent="0.2">
      <c r="A79" s="196" t="s">
        <v>101</v>
      </c>
      <c r="B79" s="197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46"/>
      <c r="O79" s="283"/>
      <c r="P79" s="284"/>
      <c r="Q79" s="284"/>
      <c r="R79" s="284"/>
      <c r="S79" s="284"/>
      <c r="T79" s="291"/>
      <c r="U79" s="282">
        <f>SUM(SUMIF(Belegliste!Y:Y,Kostengegenüberstellung!A79,Belegliste!V:V))</f>
        <v>0</v>
      </c>
      <c r="V79" s="282"/>
      <c r="W79" s="282"/>
      <c r="X79" s="282">
        <f>SUM(SUMIF(Belegliste!Y:Y,Kostengegenüberstellung!A79,Belegliste!Z:Z))</f>
        <v>0</v>
      </c>
      <c r="Y79" s="282"/>
      <c r="Z79" s="282"/>
      <c r="AA79" s="282">
        <f t="shared" si="27"/>
        <v>0</v>
      </c>
      <c r="AB79" s="282"/>
      <c r="AC79" s="282"/>
      <c r="AD79" s="284">
        <f t="shared" si="28"/>
        <v>0</v>
      </c>
      <c r="AE79" s="284"/>
      <c r="AF79" s="290"/>
    </row>
    <row r="80" spans="1:32" s="2" customFormat="1" ht="15" customHeight="1" outlineLevel="3" x14ac:dyDescent="0.2">
      <c r="A80" s="196" t="s">
        <v>102</v>
      </c>
      <c r="B80" s="197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46"/>
      <c r="O80" s="283"/>
      <c r="P80" s="284"/>
      <c r="Q80" s="284"/>
      <c r="R80" s="284"/>
      <c r="S80" s="284"/>
      <c r="T80" s="291"/>
      <c r="U80" s="282">
        <f>SUM(SUMIF(Belegliste!Y:Y,Kostengegenüberstellung!A80,Belegliste!V:V))</f>
        <v>0</v>
      </c>
      <c r="V80" s="282"/>
      <c r="W80" s="282"/>
      <c r="X80" s="282">
        <f>SUM(SUMIF(Belegliste!Y:Y,Kostengegenüberstellung!A80,Belegliste!Z:Z))</f>
        <v>0</v>
      </c>
      <c r="Y80" s="282"/>
      <c r="Z80" s="282"/>
      <c r="AA80" s="282">
        <f t="shared" si="27"/>
        <v>0</v>
      </c>
      <c r="AB80" s="282"/>
      <c r="AC80" s="282"/>
      <c r="AD80" s="284">
        <f t="shared" si="28"/>
        <v>0</v>
      </c>
      <c r="AE80" s="284"/>
      <c r="AF80" s="290"/>
    </row>
    <row r="81" spans="1:32" s="2" customFormat="1" ht="15" customHeight="1" outlineLevel="3" x14ac:dyDescent="0.2">
      <c r="A81" s="196" t="s">
        <v>103</v>
      </c>
      <c r="B81" s="197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46"/>
      <c r="O81" s="283"/>
      <c r="P81" s="284"/>
      <c r="Q81" s="284"/>
      <c r="R81" s="284"/>
      <c r="S81" s="284"/>
      <c r="T81" s="291"/>
      <c r="U81" s="282">
        <f>SUM(SUMIF(Belegliste!Y:Y,Kostengegenüberstellung!A81,Belegliste!V:V))</f>
        <v>0</v>
      </c>
      <c r="V81" s="282"/>
      <c r="W81" s="282"/>
      <c r="X81" s="282">
        <f>SUM(SUMIF(Belegliste!Y:Y,Kostengegenüberstellung!A81,Belegliste!Z:Z))</f>
        <v>0</v>
      </c>
      <c r="Y81" s="282"/>
      <c r="Z81" s="282"/>
      <c r="AA81" s="282">
        <f t="shared" si="27"/>
        <v>0</v>
      </c>
      <c r="AB81" s="282"/>
      <c r="AC81" s="282"/>
      <c r="AD81" s="284">
        <f t="shared" si="28"/>
        <v>0</v>
      </c>
      <c r="AE81" s="284"/>
      <c r="AF81" s="290"/>
    </row>
    <row r="82" spans="1:32" s="2" customFormat="1" ht="15" customHeight="1" outlineLevel="3" x14ac:dyDescent="0.2">
      <c r="A82" s="196" t="s">
        <v>104</v>
      </c>
      <c r="B82" s="197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46"/>
      <c r="O82" s="283"/>
      <c r="P82" s="284"/>
      <c r="Q82" s="284"/>
      <c r="R82" s="284"/>
      <c r="S82" s="284"/>
      <c r="T82" s="291"/>
      <c r="U82" s="282">
        <f>SUM(SUMIF(Belegliste!Y:Y,Kostengegenüberstellung!A82,Belegliste!V:V))</f>
        <v>0</v>
      </c>
      <c r="V82" s="282"/>
      <c r="W82" s="282"/>
      <c r="X82" s="282">
        <f>SUM(SUMIF(Belegliste!Y:Y,Kostengegenüberstellung!A82,Belegliste!Z:Z))</f>
        <v>0</v>
      </c>
      <c r="Y82" s="282"/>
      <c r="Z82" s="282"/>
      <c r="AA82" s="282">
        <f t="shared" si="27"/>
        <v>0</v>
      </c>
      <c r="AB82" s="282"/>
      <c r="AC82" s="282"/>
      <c r="AD82" s="285"/>
      <c r="AE82" s="285"/>
      <c r="AF82" s="286"/>
    </row>
    <row r="83" spans="1:32" s="2" customFormat="1" ht="15" customHeight="1" outlineLevel="3" x14ac:dyDescent="0.2">
      <c r="A83" s="196" t="s">
        <v>105</v>
      </c>
      <c r="B83" s="197"/>
      <c r="C83" s="80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46"/>
      <c r="O83" s="283"/>
      <c r="P83" s="284"/>
      <c r="Q83" s="284"/>
      <c r="R83" s="284"/>
      <c r="S83" s="284"/>
      <c r="T83" s="291"/>
      <c r="U83" s="282">
        <f>SUM(SUMIF(Belegliste!Y:Y,Kostengegenüberstellung!A83,Belegliste!V:V))</f>
        <v>0</v>
      </c>
      <c r="V83" s="282"/>
      <c r="W83" s="282"/>
      <c r="X83" s="282">
        <f>SUM(SUMIF(Belegliste!Y:Y,Kostengegenüberstellung!A83,Belegliste!Z:Z))</f>
        <v>0</v>
      </c>
      <c r="Y83" s="282"/>
      <c r="Z83" s="282"/>
      <c r="AA83" s="282">
        <f t="shared" si="27"/>
        <v>0</v>
      </c>
      <c r="AB83" s="282"/>
      <c r="AC83" s="282"/>
      <c r="AD83" s="284">
        <f t="shared" si="28"/>
        <v>0</v>
      </c>
      <c r="AE83" s="284"/>
      <c r="AF83" s="290"/>
    </row>
    <row r="84" spans="1:32" s="2" customFormat="1" ht="15" customHeight="1" outlineLevel="3" x14ac:dyDescent="0.2">
      <c r="A84" s="196" t="s">
        <v>145</v>
      </c>
      <c r="B84" s="197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46"/>
      <c r="O84" s="283"/>
      <c r="P84" s="284"/>
      <c r="Q84" s="284"/>
      <c r="R84" s="284"/>
      <c r="S84" s="284"/>
      <c r="T84" s="291"/>
      <c r="U84" s="282">
        <f>SUM(SUMIF(Belegliste!Y:Y,Kostengegenüberstellung!A84,Belegliste!V:V))</f>
        <v>0</v>
      </c>
      <c r="V84" s="282"/>
      <c r="W84" s="282"/>
      <c r="X84" s="282">
        <f>SUM(SUMIF(Belegliste!Y:Y,Kostengegenüberstellung!A84,Belegliste!Z:Z))</f>
        <v>0</v>
      </c>
      <c r="Y84" s="282"/>
      <c r="Z84" s="282"/>
      <c r="AA84" s="282">
        <f t="shared" si="27"/>
        <v>0</v>
      </c>
      <c r="AB84" s="282"/>
      <c r="AC84" s="282"/>
      <c r="AD84" s="284">
        <f t="shared" si="28"/>
        <v>0</v>
      </c>
      <c r="AE84" s="284"/>
      <c r="AF84" s="290"/>
    </row>
    <row r="85" spans="1:32" s="2" customFormat="1" ht="15" customHeight="1" outlineLevel="3" x14ac:dyDescent="0.2">
      <c r="A85" s="196" t="s">
        <v>106</v>
      </c>
      <c r="B85" s="197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46"/>
      <c r="O85" s="283"/>
      <c r="P85" s="284"/>
      <c r="Q85" s="284"/>
      <c r="R85" s="284"/>
      <c r="S85" s="284"/>
      <c r="T85" s="291"/>
      <c r="U85" s="282">
        <f>SUM(SUMIF(Belegliste!Y:Y,Kostengegenüberstellung!A85,Belegliste!V:V))</f>
        <v>0</v>
      </c>
      <c r="V85" s="282"/>
      <c r="W85" s="282"/>
      <c r="X85" s="282">
        <f>SUM(SUMIF(Belegliste!Y:Y,Kostengegenüberstellung!A85,Belegliste!Z:Z))</f>
        <v>0</v>
      </c>
      <c r="Y85" s="282"/>
      <c r="Z85" s="282"/>
      <c r="AA85" s="282">
        <f t="shared" si="27"/>
        <v>0</v>
      </c>
      <c r="AB85" s="282"/>
      <c r="AC85" s="282"/>
      <c r="AD85" s="284">
        <f t="shared" ref="AD85" si="29">SUM(AA85)</f>
        <v>0</v>
      </c>
      <c r="AE85" s="284"/>
      <c r="AF85" s="290"/>
    </row>
    <row r="86" spans="1:32" s="2" customFormat="1" ht="15" customHeight="1" outlineLevel="3" x14ac:dyDescent="0.2">
      <c r="A86" s="196" t="s">
        <v>107</v>
      </c>
      <c r="B86" s="197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46"/>
      <c r="O86" s="283"/>
      <c r="P86" s="284"/>
      <c r="Q86" s="284"/>
      <c r="R86" s="284"/>
      <c r="S86" s="284"/>
      <c r="T86" s="291"/>
      <c r="U86" s="282">
        <f>SUM(SUMIF(Belegliste!Y:Y,Kostengegenüberstellung!A86,Belegliste!V:V))</f>
        <v>0</v>
      </c>
      <c r="V86" s="282"/>
      <c r="W86" s="282"/>
      <c r="X86" s="282">
        <f>SUM(SUMIF(Belegliste!Y:Y,Kostengegenüberstellung!A86,Belegliste!Z:Z))</f>
        <v>0</v>
      </c>
      <c r="Y86" s="282"/>
      <c r="Z86" s="282"/>
      <c r="AA86" s="282">
        <f t="shared" si="27"/>
        <v>0</v>
      </c>
      <c r="AB86" s="282"/>
      <c r="AC86" s="282"/>
      <c r="AD86" s="284">
        <f>SUM(AA86)</f>
        <v>0</v>
      </c>
      <c r="AE86" s="284"/>
      <c r="AF86" s="290"/>
    </row>
    <row r="87" spans="1:32" s="2" customFormat="1" ht="15" customHeight="1" outlineLevel="3" x14ac:dyDescent="0.2">
      <c r="A87" s="196" t="s">
        <v>108</v>
      </c>
      <c r="B87" s="197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46"/>
      <c r="O87" s="283"/>
      <c r="P87" s="284"/>
      <c r="Q87" s="284"/>
      <c r="R87" s="284"/>
      <c r="S87" s="284"/>
      <c r="T87" s="291"/>
      <c r="U87" s="282">
        <f>SUM(SUMIF(Belegliste!Y:Y,Kostengegenüberstellung!A87,Belegliste!V:V))</f>
        <v>0</v>
      </c>
      <c r="V87" s="282"/>
      <c r="W87" s="282"/>
      <c r="X87" s="282">
        <f>SUM(SUMIF(Belegliste!Y:Y,Kostengegenüberstellung!A87,Belegliste!Z:Z))</f>
        <v>0</v>
      </c>
      <c r="Y87" s="282"/>
      <c r="Z87" s="282"/>
      <c r="AA87" s="282">
        <f t="shared" ref="AA87:AA89" si="30">U87-X87</f>
        <v>0</v>
      </c>
      <c r="AB87" s="282"/>
      <c r="AC87" s="282"/>
      <c r="AD87" s="285"/>
      <c r="AE87" s="285"/>
      <c r="AF87" s="286"/>
    </row>
    <row r="88" spans="1:32" s="2" customFormat="1" ht="15" customHeight="1" outlineLevel="3" x14ac:dyDescent="0.2">
      <c r="A88" s="196" t="s">
        <v>109</v>
      </c>
      <c r="B88" s="197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46"/>
      <c r="O88" s="283"/>
      <c r="P88" s="284"/>
      <c r="Q88" s="284"/>
      <c r="R88" s="284"/>
      <c r="S88" s="284"/>
      <c r="T88" s="291"/>
      <c r="U88" s="282">
        <f>SUM(SUMIF(Belegliste!Y:Y,Kostengegenüberstellung!A88,Belegliste!V:V))</f>
        <v>0</v>
      </c>
      <c r="V88" s="282"/>
      <c r="W88" s="282"/>
      <c r="X88" s="282">
        <f>SUM(SUMIF(Belegliste!Y:Y,Kostengegenüberstellung!A88,Belegliste!Z:Z))</f>
        <v>0</v>
      </c>
      <c r="Y88" s="282"/>
      <c r="Z88" s="282"/>
      <c r="AA88" s="282">
        <f t="shared" si="30"/>
        <v>0</v>
      </c>
      <c r="AB88" s="282"/>
      <c r="AC88" s="282"/>
      <c r="AD88" s="284">
        <f t="shared" ref="AD88:AD89" si="31">SUM(AA88)</f>
        <v>0</v>
      </c>
      <c r="AE88" s="284"/>
      <c r="AF88" s="290"/>
    </row>
    <row r="89" spans="1:32" s="2" customFormat="1" ht="15" customHeight="1" outlineLevel="3" x14ac:dyDescent="0.2">
      <c r="A89" s="196" t="s">
        <v>110</v>
      </c>
      <c r="B89" s="197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46"/>
      <c r="O89" s="283"/>
      <c r="P89" s="284"/>
      <c r="Q89" s="284"/>
      <c r="R89" s="284"/>
      <c r="S89" s="284"/>
      <c r="T89" s="291"/>
      <c r="U89" s="282">
        <f>SUM(SUMIF(Belegliste!Y:Y,Kostengegenüberstellung!A89,Belegliste!V:V))</f>
        <v>0</v>
      </c>
      <c r="V89" s="282"/>
      <c r="W89" s="282"/>
      <c r="X89" s="282">
        <f>SUM(SUMIF(Belegliste!Y:Y,Kostengegenüberstellung!A89,Belegliste!Z:Z))</f>
        <v>0</v>
      </c>
      <c r="Y89" s="282"/>
      <c r="Z89" s="282"/>
      <c r="AA89" s="282">
        <f t="shared" si="30"/>
        <v>0</v>
      </c>
      <c r="AB89" s="282"/>
      <c r="AC89" s="282"/>
      <c r="AD89" s="284">
        <f t="shared" si="31"/>
        <v>0</v>
      </c>
      <c r="AE89" s="284"/>
      <c r="AF89" s="290"/>
    </row>
    <row r="90" spans="1:32" s="2" customFormat="1" ht="15" customHeight="1" outlineLevel="3" x14ac:dyDescent="0.2">
      <c r="A90" s="196" t="s">
        <v>111</v>
      </c>
      <c r="B90" s="197"/>
      <c r="C90" s="74"/>
      <c r="D90" s="74"/>
      <c r="E90" s="74"/>
      <c r="F90" s="74"/>
      <c r="G90" s="98"/>
      <c r="H90" s="98"/>
      <c r="I90" s="98"/>
      <c r="J90" s="98"/>
      <c r="K90" s="98"/>
      <c r="L90" s="98"/>
      <c r="M90" s="98"/>
      <c r="N90" s="94"/>
      <c r="O90" s="300"/>
      <c r="P90" s="301"/>
      <c r="Q90" s="301"/>
      <c r="R90" s="301"/>
      <c r="S90" s="301"/>
      <c r="T90" s="301"/>
      <c r="U90" s="282">
        <f>SUM(SUMIF(Belegliste!Y:Y,Kostengegenüberstellung!A90,Belegliste!V:V))</f>
        <v>0</v>
      </c>
      <c r="V90" s="282"/>
      <c r="W90" s="282"/>
      <c r="X90" s="282">
        <f>SUM(SUMIF(Belegliste!Y:Y,Kostengegenüberstellung!A90,Belegliste!Z:Z))</f>
        <v>0</v>
      </c>
      <c r="Y90" s="282"/>
      <c r="Z90" s="282"/>
      <c r="AA90" s="302">
        <f t="shared" si="27"/>
        <v>0</v>
      </c>
      <c r="AB90" s="302"/>
      <c r="AC90" s="302"/>
      <c r="AD90" s="301">
        <f>SUM(AA90)</f>
        <v>0</v>
      </c>
      <c r="AE90" s="301"/>
      <c r="AF90" s="303"/>
    </row>
    <row r="91" spans="1:32" s="2" customFormat="1" ht="15" customHeight="1" outlineLevel="3" x14ac:dyDescent="0.2">
      <c r="A91" s="198" t="s">
        <v>112</v>
      </c>
      <c r="B91" s="199"/>
      <c r="C91" s="75"/>
      <c r="D91" s="75"/>
      <c r="E91" s="75"/>
      <c r="F91" s="75"/>
      <c r="G91" s="99"/>
      <c r="H91" s="99"/>
      <c r="I91" s="99"/>
      <c r="J91" s="99"/>
      <c r="K91" s="99"/>
      <c r="L91" s="99"/>
      <c r="M91" s="99"/>
      <c r="N91" s="92"/>
      <c r="O91" s="300"/>
      <c r="P91" s="301"/>
      <c r="Q91" s="301"/>
      <c r="R91" s="301"/>
      <c r="S91" s="301"/>
      <c r="T91" s="301"/>
      <c r="U91" s="282">
        <f>SUM(SUMIF(Belegliste!Y:Y,Kostengegenüberstellung!A91,Belegliste!V:V))</f>
        <v>0</v>
      </c>
      <c r="V91" s="282"/>
      <c r="W91" s="282"/>
      <c r="X91" s="282">
        <f>SUM(SUMIF(Belegliste!Y:Y,Kostengegenüberstellung!A91,Belegliste!Z:Z))</f>
        <v>0</v>
      </c>
      <c r="Y91" s="282"/>
      <c r="Z91" s="282"/>
      <c r="AA91" s="302">
        <f t="shared" ref="AA91" si="32">U91-X91</f>
        <v>0</v>
      </c>
      <c r="AB91" s="302"/>
      <c r="AC91" s="302"/>
      <c r="AD91" s="301">
        <f>SUM(AA91)</f>
        <v>0</v>
      </c>
      <c r="AE91" s="301"/>
      <c r="AF91" s="303"/>
    </row>
    <row r="92" spans="1:32" s="4" customFormat="1" ht="15" customHeight="1" outlineLevel="2" x14ac:dyDescent="0.25">
      <c r="A92" s="49" t="s">
        <v>9</v>
      </c>
      <c r="B92" s="50"/>
      <c r="C92" s="50"/>
      <c r="D92" s="50"/>
      <c r="E92" s="50"/>
      <c r="F92" s="87"/>
      <c r="G92" s="87"/>
      <c r="H92" s="87"/>
      <c r="I92" s="87"/>
      <c r="J92" s="87"/>
      <c r="K92" s="87"/>
      <c r="L92" s="87"/>
      <c r="M92" s="87"/>
      <c r="N92" s="88"/>
      <c r="O92" s="292">
        <f>SUM(O76:O91)</f>
        <v>0</v>
      </c>
      <c r="P92" s="293"/>
      <c r="Q92" s="293"/>
      <c r="R92" s="293">
        <f>SUM(R76:R91)</f>
        <v>0</v>
      </c>
      <c r="S92" s="293"/>
      <c r="T92" s="293"/>
      <c r="U92" s="293">
        <f>SUM(U76:U91)</f>
        <v>0</v>
      </c>
      <c r="V92" s="293"/>
      <c r="W92" s="293"/>
      <c r="X92" s="293">
        <f>SUM(X78:X91)</f>
        <v>0</v>
      </c>
      <c r="Y92" s="293"/>
      <c r="Z92" s="293"/>
      <c r="AA92" s="293">
        <f>U92-X92</f>
        <v>0</v>
      </c>
      <c r="AB92" s="293"/>
      <c r="AC92" s="293"/>
      <c r="AD92" s="293">
        <f>SUM(AD76:AD91)</f>
        <v>0</v>
      </c>
      <c r="AE92" s="293"/>
      <c r="AF92" s="299"/>
    </row>
    <row r="93" spans="1:32" s="2" customFormat="1" ht="15" customHeight="1" outlineLevel="1" x14ac:dyDescent="0.2">
      <c r="A93" s="196" t="s">
        <v>146</v>
      </c>
      <c r="B93" s="59"/>
      <c r="C93" s="59"/>
      <c r="D93" s="59"/>
      <c r="E93" s="59"/>
      <c r="F93" s="100"/>
      <c r="G93" s="100"/>
      <c r="H93" s="100"/>
      <c r="I93" s="100"/>
      <c r="J93" s="100"/>
      <c r="K93" s="100"/>
      <c r="L93" s="100"/>
      <c r="M93" s="100"/>
      <c r="N93" s="101"/>
      <c r="O93" s="345"/>
      <c r="P93" s="346"/>
      <c r="Q93" s="346"/>
      <c r="R93" s="346">
        <f>IF(R92&gt;0,R92/R75,0)</f>
        <v>0</v>
      </c>
      <c r="S93" s="346"/>
      <c r="T93" s="346"/>
      <c r="U93" s="346"/>
      <c r="V93" s="346"/>
      <c r="W93" s="346"/>
      <c r="X93" s="346"/>
      <c r="Y93" s="346"/>
      <c r="Z93" s="346"/>
      <c r="AA93" s="346">
        <f>IF(AA92&gt;0,AA92/AA75,0)</f>
        <v>0</v>
      </c>
      <c r="AB93" s="346"/>
      <c r="AC93" s="346"/>
      <c r="AD93" s="347"/>
      <c r="AE93" s="347"/>
      <c r="AF93" s="348"/>
    </row>
    <row r="94" spans="1:32" s="2" customFormat="1" ht="15" customHeight="1" outlineLevel="3" x14ac:dyDescent="0.2">
      <c r="A94" s="49" t="s">
        <v>147</v>
      </c>
      <c r="B94" s="50"/>
      <c r="C94" s="50"/>
      <c r="D94" s="50"/>
      <c r="E94" s="50"/>
      <c r="F94" s="87"/>
      <c r="G94" s="87"/>
      <c r="H94" s="87"/>
      <c r="I94" s="87"/>
      <c r="J94" s="87"/>
      <c r="K94" s="87"/>
      <c r="L94" s="87"/>
      <c r="M94" s="87"/>
      <c r="N94" s="88"/>
      <c r="O94" s="349"/>
      <c r="P94" s="343"/>
      <c r="Q94" s="343"/>
      <c r="R94" s="350"/>
      <c r="S94" s="350"/>
      <c r="T94" s="350"/>
      <c r="U94" s="343"/>
      <c r="V94" s="343"/>
      <c r="W94" s="343"/>
      <c r="X94" s="343">
        <f>IF(AA93&gt;15%,AA92-AA94,0)</f>
        <v>0</v>
      </c>
      <c r="Y94" s="343"/>
      <c r="Z94" s="343"/>
      <c r="AA94" s="293">
        <f>IF(AA93&gt;15%,AA75*15%,AA92)</f>
        <v>0</v>
      </c>
      <c r="AB94" s="293"/>
      <c r="AC94" s="293"/>
      <c r="AD94" s="343">
        <f>IF(AA94&lt;AD92,AA94,AD92)</f>
        <v>0</v>
      </c>
      <c r="AE94" s="343"/>
      <c r="AF94" s="344"/>
    </row>
    <row r="95" spans="1:32" s="2" customFormat="1" ht="15" customHeight="1" outlineLevel="3" x14ac:dyDescent="0.2">
      <c r="A95" s="287" t="s">
        <v>57</v>
      </c>
      <c r="B95" s="288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9"/>
      <c r="O95" s="306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8"/>
      <c r="AB95" s="308"/>
      <c r="AC95" s="308"/>
      <c r="AD95" s="307"/>
      <c r="AE95" s="307"/>
      <c r="AF95" s="319"/>
    </row>
    <row r="96" spans="1:32" s="2" customFormat="1" ht="15" customHeight="1" outlineLevel="3" x14ac:dyDescent="0.2">
      <c r="A96" s="196" t="s">
        <v>113</v>
      </c>
      <c r="B96" s="196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4"/>
      <c r="O96" s="351"/>
      <c r="P96" s="352"/>
      <c r="Q96" s="352"/>
      <c r="R96" s="352"/>
      <c r="S96" s="352"/>
      <c r="T96" s="352"/>
      <c r="U96" s="282">
        <f>SUM(SUMIF(Belegliste!Y:Y,Kostengegenüberstellung!A96,Belegliste!V:V))</f>
        <v>0</v>
      </c>
      <c r="V96" s="282"/>
      <c r="W96" s="282"/>
      <c r="X96" s="282">
        <f>SUM(SUMIF(Belegliste!Y:Y,Kostengegenüberstellung!A96,Belegliste!Z:Z))</f>
        <v>0</v>
      </c>
      <c r="Y96" s="282"/>
      <c r="Z96" s="282"/>
      <c r="AA96" s="296">
        <f t="shared" si="27"/>
        <v>0</v>
      </c>
      <c r="AB96" s="296"/>
      <c r="AC96" s="296"/>
      <c r="AD96" s="285"/>
      <c r="AE96" s="285"/>
      <c r="AF96" s="286"/>
    </row>
    <row r="97" spans="1:32" s="2" customFormat="1" ht="15" customHeight="1" outlineLevel="3" x14ac:dyDescent="0.2">
      <c r="A97" s="196" t="s">
        <v>114</v>
      </c>
      <c r="B97" s="196"/>
      <c r="C97" s="79"/>
      <c r="D97" s="48"/>
      <c r="E97" s="48"/>
      <c r="F97" s="102"/>
      <c r="G97" s="102"/>
      <c r="H97" s="102"/>
      <c r="I97" s="102"/>
      <c r="J97" s="102"/>
      <c r="K97" s="102"/>
      <c r="L97" s="102"/>
      <c r="M97" s="102"/>
      <c r="N97" s="127"/>
      <c r="O97" s="300"/>
      <c r="P97" s="301"/>
      <c r="Q97" s="301"/>
      <c r="R97" s="301"/>
      <c r="S97" s="301"/>
      <c r="T97" s="301"/>
      <c r="U97" s="282">
        <f>SUM(SUMIF(Belegliste!Y:Y,Kostengegenüberstellung!A97,Belegliste!V:V))</f>
        <v>0</v>
      </c>
      <c r="V97" s="282"/>
      <c r="W97" s="282"/>
      <c r="X97" s="282">
        <f>SUM(SUMIF(Belegliste!Y:Y,Kostengegenüberstellung!A97,Belegliste!Z:Z))</f>
        <v>0</v>
      </c>
      <c r="Y97" s="282"/>
      <c r="Z97" s="282"/>
      <c r="AA97" s="302">
        <f>U97-X97</f>
        <v>0</v>
      </c>
      <c r="AB97" s="302"/>
      <c r="AC97" s="302"/>
      <c r="AD97" s="285"/>
      <c r="AE97" s="285"/>
      <c r="AF97" s="286"/>
    </row>
    <row r="98" spans="1:32" s="4" customFormat="1" ht="15" customHeight="1" outlineLevel="2" x14ac:dyDescent="0.25">
      <c r="A98" s="49" t="s">
        <v>10</v>
      </c>
      <c r="B98" s="50"/>
      <c r="C98" s="50"/>
      <c r="D98" s="50"/>
      <c r="E98" s="50"/>
      <c r="F98" s="87"/>
      <c r="G98" s="87"/>
      <c r="H98" s="87"/>
      <c r="I98" s="87"/>
      <c r="J98" s="87"/>
      <c r="K98" s="87"/>
      <c r="L98" s="87"/>
      <c r="M98" s="87"/>
      <c r="N98" s="88"/>
      <c r="O98" s="292">
        <f>SUM(O96:O97)</f>
        <v>0</v>
      </c>
      <c r="P98" s="293"/>
      <c r="Q98" s="293"/>
      <c r="R98" s="293">
        <f>SUM(R96:R97)</f>
        <v>0</v>
      </c>
      <c r="S98" s="293"/>
      <c r="T98" s="293"/>
      <c r="U98" s="293">
        <f>SUM(U96:U97)</f>
        <v>0</v>
      </c>
      <c r="V98" s="293"/>
      <c r="W98" s="293"/>
      <c r="X98" s="293">
        <f>SUM(X96:X97)</f>
        <v>0</v>
      </c>
      <c r="Y98" s="293"/>
      <c r="Z98" s="293"/>
      <c r="AA98" s="293">
        <f>U98-X98</f>
        <v>0</v>
      </c>
      <c r="AB98" s="293"/>
      <c r="AC98" s="293"/>
      <c r="AD98" s="293">
        <f>SUM(AD96:AD97)</f>
        <v>0</v>
      </c>
      <c r="AE98" s="293"/>
      <c r="AF98" s="299"/>
    </row>
    <row r="99" spans="1:32" s="4" customFormat="1" ht="15" customHeight="1" thickBot="1" x14ac:dyDescent="0.3">
      <c r="A99" s="55" t="s">
        <v>29</v>
      </c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7"/>
      <c r="O99" s="333">
        <f>SUM(O92,O98)</f>
        <v>0</v>
      </c>
      <c r="P99" s="331"/>
      <c r="Q99" s="331"/>
      <c r="R99" s="331">
        <f>SUM(R94,R98)</f>
        <v>0</v>
      </c>
      <c r="S99" s="331"/>
      <c r="T99" s="331"/>
      <c r="U99" s="331">
        <f>SUM(U92,U98)</f>
        <v>0</v>
      </c>
      <c r="V99" s="331"/>
      <c r="W99" s="331"/>
      <c r="X99" s="331">
        <f>SUM(X92,X94,X98)</f>
        <v>0</v>
      </c>
      <c r="Y99" s="331"/>
      <c r="Z99" s="331"/>
      <c r="AA99" s="331">
        <f>U99-X99</f>
        <v>0</v>
      </c>
      <c r="AB99" s="331"/>
      <c r="AC99" s="331"/>
      <c r="AD99" s="331">
        <f>SUM(AD94,AD98)</f>
        <v>0</v>
      </c>
      <c r="AE99" s="331"/>
      <c r="AF99" s="332"/>
    </row>
    <row r="100" spans="1:32" s="2" customFormat="1" ht="15" customHeight="1" thickBot="1" x14ac:dyDescent="0.25">
      <c r="A100" s="60" t="s">
        <v>30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211" t="s">
        <v>190</v>
      </c>
      <c r="L100" s="61"/>
      <c r="M100" s="61"/>
      <c r="N100" s="128"/>
      <c r="O100" s="355">
        <f>SUM(O75,O99)</f>
        <v>0</v>
      </c>
      <c r="P100" s="353"/>
      <c r="Q100" s="353"/>
      <c r="R100" s="353">
        <f>SUM(R75,R99)</f>
        <v>0</v>
      </c>
      <c r="S100" s="353"/>
      <c r="T100" s="353"/>
      <c r="U100" s="353">
        <f>SUM(U75,U99)</f>
        <v>0</v>
      </c>
      <c r="V100" s="353"/>
      <c r="W100" s="353"/>
      <c r="X100" s="353">
        <f>SUM(X75,X99)</f>
        <v>0</v>
      </c>
      <c r="Y100" s="353"/>
      <c r="Z100" s="353"/>
      <c r="AA100" s="353">
        <f>U100-X100</f>
        <v>0</v>
      </c>
      <c r="AB100" s="353"/>
      <c r="AC100" s="353"/>
      <c r="AD100" s="353">
        <f>SUM(AD75,AD99)</f>
        <v>0</v>
      </c>
      <c r="AE100" s="353"/>
      <c r="AF100" s="354"/>
    </row>
    <row r="117" ht="15" customHeight="1" x14ac:dyDescent="0.2"/>
    <row r="118" ht="15.75" customHeight="1" x14ac:dyDescent="0.2"/>
  </sheetData>
  <sheetProtection sheet="1" formatColumns="0" formatRows="0" insertRows="0"/>
  <mergeCells count="538">
    <mergeCell ref="F3:AF3"/>
    <mergeCell ref="F6:AF6"/>
    <mergeCell ref="A1:AE1"/>
    <mergeCell ref="A8:H8"/>
    <mergeCell ref="A9:H9"/>
    <mergeCell ref="A10:H10"/>
    <mergeCell ref="A13:N13"/>
    <mergeCell ref="O71:Q71"/>
    <mergeCell ref="R71:T71"/>
    <mergeCell ref="U71:W71"/>
    <mergeCell ref="X71:Z71"/>
    <mergeCell ref="AA71:AC71"/>
    <mergeCell ref="AD71:AF71"/>
    <mergeCell ref="AD21:AF21"/>
    <mergeCell ref="O47:Q47"/>
    <mergeCell ref="R47:T47"/>
    <mergeCell ref="U47:W47"/>
    <mergeCell ref="X47:Z47"/>
    <mergeCell ref="AA47:AC47"/>
    <mergeCell ref="AD47:AF47"/>
    <mergeCell ref="O21:Q21"/>
    <mergeCell ref="R21:T21"/>
    <mergeCell ref="U21:W21"/>
    <mergeCell ref="X21:Z21"/>
    <mergeCell ref="A67:N67"/>
    <mergeCell ref="R89:T89"/>
    <mergeCell ref="U89:W89"/>
    <mergeCell ref="X89:Z89"/>
    <mergeCell ref="X87:Z87"/>
    <mergeCell ref="AA76:AC76"/>
    <mergeCell ref="O81:Q81"/>
    <mergeCell ref="R81:T81"/>
    <mergeCell ref="U81:W81"/>
    <mergeCell ref="X81:Z81"/>
    <mergeCell ref="AA81:AC81"/>
    <mergeCell ref="U85:W85"/>
    <mergeCell ref="X85:Z85"/>
    <mergeCell ref="AA85:AC85"/>
    <mergeCell ref="X76:Z76"/>
    <mergeCell ref="O68:Q68"/>
    <mergeCell ref="R68:T68"/>
    <mergeCell ref="U68:W68"/>
    <mergeCell ref="X68:Z68"/>
    <mergeCell ref="AA68:AC68"/>
    <mergeCell ref="B74:N74"/>
    <mergeCell ref="AD100:AF100"/>
    <mergeCell ref="AD99:AF99"/>
    <mergeCell ref="O99:Q99"/>
    <mergeCell ref="R99:T99"/>
    <mergeCell ref="U99:W99"/>
    <mergeCell ref="X99:Z99"/>
    <mergeCell ref="AA99:AC99"/>
    <mergeCell ref="AD97:AF97"/>
    <mergeCell ref="O98:Q98"/>
    <mergeCell ref="R98:T98"/>
    <mergeCell ref="U98:W98"/>
    <mergeCell ref="X98:Z98"/>
    <mergeCell ref="AA98:AC98"/>
    <mergeCell ref="AD98:AF98"/>
    <mergeCell ref="O97:Q97"/>
    <mergeCell ref="R97:T97"/>
    <mergeCell ref="U97:W97"/>
    <mergeCell ref="X97:Z97"/>
    <mergeCell ref="AA97:AC97"/>
    <mergeCell ref="O100:Q100"/>
    <mergeCell ref="R100:T100"/>
    <mergeCell ref="U100:W100"/>
    <mergeCell ref="X100:Z100"/>
    <mergeCell ref="AA100:AC100"/>
    <mergeCell ref="AD95:AF95"/>
    <mergeCell ref="O96:Q96"/>
    <mergeCell ref="R96:T96"/>
    <mergeCell ref="U96:W96"/>
    <mergeCell ref="X96:Z96"/>
    <mergeCell ref="AA96:AC96"/>
    <mergeCell ref="AD96:AF96"/>
    <mergeCell ref="O95:Q95"/>
    <mergeCell ref="R95:T95"/>
    <mergeCell ref="U95:W95"/>
    <mergeCell ref="X95:Z95"/>
    <mergeCell ref="AA95:AC95"/>
    <mergeCell ref="AD94:AF94"/>
    <mergeCell ref="O93:Q93"/>
    <mergeCell ref="R93:T93"/>
    <mergeCell ref="U93:W93"/>
    <mergeCell ref="X93:Z93"/>
    <mergeCell ref="AA93:AC93"/>
    <mergeCell ref="O91:Q91"/>
    <mergeCell ref="R91:T91"/>
    <mergeCell ref="U91:W91"/>
    <mergeCell ref="X91:Z91"/>
    <mergeCell ref="AD91:AF91"/>
    <mergeCell ref="AA91:AC91"/>
    <mergeCell ref="AD92:AF92"/>
    <mergeCell ref="O92:Q92"/>
    <mergeCell ref="R92:T92"/>
    <mergeCell ref="U92:W92"/>
    <mergeCell ref="X92:Z92"/>
    <mergeCell ref="AA92:AC92"/>
    <mergeCell ref="AD93:AF93"/>
    <mergeCell ref="O94:Q94"/>
    <mergeCell ref="R94:T94"/>
    <mergeCell ref="U94:W94"/>
    <mergeCell ref="X94:Z94"/>
    <mergeCell ref="AA94:AC94"/>
    <mergeCell ref="AD90:AF90"/>
    <mergeCell ref="O90:Q90"/>
    <mergeCell ref="R90:T90"/>
    <mergeCell ref="U90:W90"/>
    <mergeCell ref="O87:Q87"/>
    <mergeCell ref="R87:T87"/>
    <mergeCell ref="U87:W87"/>
    <mergeCell ref="O89:Q89"/>
    <mergeCell ref="O86:Q86"/>
    <mergeCell ref="R86:T86"/>
    <mergeCell ref="U86:W86"/>
    <mergeCell ref="X86:Z86"/>
    <mergeCell ref="AA89:AC89"/>
    <mergeCell ref="AD89:AF89"/>
    <mergeCell ref="AA87:AC87"/>
    <mergeCell ref="AD87:AF87"/>
    <mergeCell ref="O88:Q88"/>
    <mergeCell ref="R88:T88"/>
    <mergeCell ref="U88:W88"/>
    <mergeCell ref="X88:Z88"/>
    <mergeCell ref="AA88:AC88"/>
    <mergeCell ref="AD88:AF88"/>
    <mergeCell ref="X90:Z90"/>
    <mergeCell ref="AA90:AC90"/>
    <mergeCell ref="AD84:AF84"/>
    <mergeCell ref="O85:Q85"/>
    <mergeCell ref="R85:T85"/>
    <mergeCell ref="AA86:AC86"/>
    <mergeCell ref="AA80:AC80"/>
    <mergeCell ref="AD80:AF80"/>
    <mergeCell ref="O78:Q78"/>
    <mergeCell ref="R78:T78"/>
    <mergeCell ref="U78:W78"/>
    <mergeCell ref="X78:Z78"/>
    <mergeCell ref="AA78:AC78"/>
    <mergeCell ref="AD78:AF78"/>
    <mergeCell ref="O84:Q84"/>
    <mergeCell ref="R84:T84"/>
    <mergeCell ref="U84:W84"/>
    <mergeCell ref="X84:Z84"/>
    <mergeCell ref="AA84:AC84"/>
    <mergeCell ref="AD85:AF85"/>
    <mergeCell ref="AD75:AF75"/>
    <mergeCell ref="O75:Q75"/>
    <mergeCell ref="R75:T75"/>
    <mergeCell ref="U75:W75"/>
    <mergeCell ref="X75:Z75"/>
    <mergeCell ref="AA75:AC75"/>
    <mergeCell ref="U80:W80"/>
    <mergeCell ref="A76:N76"/>
    <mergeCell ref="AD74:AF74"/>
    <mergeCell ref="O77:Q77"/>
    <mergeCell ref="R77:T77"/>
    <mergeCell ref="U77:W77"/>
    <mergeCell ref="X77:Z77"/>
    <mergeCell ref="AA77:AC77"/>
    <mergeCell ref="AD77:AF77"/>
    <mergeCell ref="O74:Q74"/>
    <mergeCell ref="R74:T74"/>
    <mergeCell ref="U74:W74"/>
    <mergeCell ref="X74:Z74"/>
    <mergeCell ref="AA74:AC74"/>
    <mergeCell ref="AD76:AF76"/>
    <mergeCell ref="O76:Q76"/>
    <mergeCell ref="R76:T76"/>
    <mergeCell ref="U76:W76"/>
    <mergeCell ref="AD72:AF72"/>
    <mergeCell ref="O69:Q69"/>
    <mergeCell ref="R69:T69"/>
    <mergeCell ref="U69:W69"/>
    <mergeCell ref="X69:Z69"/>
    <mergeCell ref="AA69:AC69"/>
    <mergeCell ref="O73:Q73"/>
    <mergeCell ref="R73:T73"/>
    <mergeCell ref="U73:W73"/>
    <mergeCell ref="X73:Z73"/>
    <mergeCell ref="AA73:AC73"/>
    <mergeCell ref="AD73:AF73"/>
    <mergeCell ref="R72:T72"/>
    <mergeCell ref="U72:W72"/>
    <mergeCell ref="X72:Z72"/>
    <mergeCell ref="O72:Q72"/>
    <mergeCell ref="AA72:AC72"/>
    <mergeCell ref="O70:Q70"/>
    <mergeCell ref="R70:T70"/>
    <mergeCell ref="U70:W70"/>
    <mergeCell ref="X70:Z70"/>
    <mergeCell ref="AA70:AC70"/>
    <mergeCell ref="AD70:AF70"/>
    <mergeCell ref="AD69:AF69"/>
    <mergeCell ref="O65:Q65"/>
    <mergeCell ref="R65:T65"/>
    <mergeCell ref="U65:W65"/>
    <mergeCell ref="X65:Z65"/>
    <mergeCell ref="AA65:AC65"/>
    <mergeCell ref="AD65:AF65"/>
    <mergeCell ref="O64:Q64"/>
    <mergeCell ref="R64:T64"/>
    <mergeCell ref="U64:W64"/>
    <mergeCell ref="X64:Z64"/>
    <mergeCell ref="AA64:AC64"/>
    <mergeCell ref="AD64:AF64"/>
    <mergeCell ref="AD68:AF68"/>
    <mergeCell ref="O66:Q66"/>
    <mergeCell ref="R66:T66"/>
    <mergeCell ref="U66:W66"/>
    <mergeCell ref="X66:Z66"/>
    <mergeCell ref="AD67:AF67"/>
    <mergeCell ref="O67:Q67"/>
    <mergeCell ref="R67:T67"/>
    <mergeCell ref="U67:W67"/>
    <mergeCell ref="X67:Z67"/>
    <mergeCell ref="AA67:AC67"/>
    <mergeCell ref="O61:Q61"/>
    <mergeCell ref="R61:T61"/>
    <mergeCell ref="U61:W61"/>
    <mergeCell ref="X61:Z61"/>
    <mergeCell ref="AA61:AC61"/>
    <mergeCell ref="AD61:AF61"/>
    <mergeCell ref="AD62:AF62"/>
    <mergeCell ref="O63:Q63"/>
    <mergeCell ref="R63:T63"/>
    <mergeCell ref="U63:W63"/>
    <mergeCell ref="X63:Z63"/>
    <mergeCell ref="AA63:AC63"/>
    <mergeCell ref="AD63:AF63"/>
    <mergeCell ref="O62:Q62"/>
    <mergeCell ref="R62:T62"/>
    <mergeCell ref="U62:W62"/>
    <mergeCell ref="X62:Z62"/>
    <mergeCell ref="AA62:AC62"/>
    <mergeCell ref="O59:Q59"/>
    <mergeCell ref="R59:T59"/>
    <mergeCell ref="U59:W59"/>
    <mergeCell ref="X59:Z59"/>
    <mergeCell ref="AA59:AC59"/>
    <mergeCell ref="AD59:AF59"/>
    <mergeCell ref="O58:Q58"/>
    <mergeCell ref="R58:T58"/>
    <mergeCell ref="U58:W58"/>
    <mergeCell ref="X58:Z58"/>
    <mergeCell ref="AA58:AC58"/>
    <mergeCell ref="AD58:AF58"/>
    <mergeCell ref="R57:T57"/>
    <mergeCell ref="U57:W57"/>
    <mergeCell ref="X57:Z57"/>
    <mergeCell ref="AA57:AC57"/>
    <mergeCell ref="AD57:AF57"/>
    <mergeCell ref="O56:Q56"/>
    <mergeCell ref="R56:T56"/>
    <mergeCell ref="U56:W56"/>
    <mergeCell ref="X56:Z56"/>
    <mergeCell ref="AA56:AC56"/>
    <mergeCell ref="AD56:AF56"/>
    <mergeCell ref="O57:Q57"/>
    <mergeCell ref="AD44:AF44"/>
    <mergeCell ref="O45:Q45"/>
    <mergeCell ref="R45:T45"/>
    <mergeCell ref="U45:W45"/>
    <mergeCell ref="X45:Z45"/>
    <mergeCell ref="AA45:AC45"/>
    <mergeCell ref="AD45:AF45"/>
    <mergeCell ref="O44:Q44"/>
    <mergeCell ref="R44:T44"/>
    <mergeCell ref="U44:W44"/>
    <mergeCell ref="X44:Z44"/>
    <mergeCell ref="AA44:AC44"/>
    <mergeCell ref="AA34:AC34"/>
    <mergeCell ref="AD34:AF34"/>
    <mergeCell ref="O33:Q33"/>
    <mergeCell ref="R33:T33"/>
    <mergeCell ref="U33:W33"/>
    <mergeCell ref="X33:Z33"/>
    <mergeCell ref="AA33:AC33"/>
    <mergeCell ref="AD42:AF42"/>
    <mergeCell ref="O43:Q43"/>
    <mergeCell ref="R43:T43"/>
    <mergeCell ref="U43:W43"/>
    <mergeCell ref="X43:Z43"/>
    <mergeCell ref="AA43:AC43"/>
    <mergeCell ref="AD43:AF43"/>
    <mergeCell ref="O42:Q42"/>
    <mergeCell ref="R42:T42"/>
    <mergeCell ref="U42:W42"/>
    <mergeCell ref="X42:Z42"/>
    <mergeCell ref="AA42:AC42"/>
    <mergeCell ref="AA35:AC35"/>
    <mergeCell ref="AD35:AF35"/>
    <mergeCell ref="AD33:AF33"/>
    <mergeCell ref="O34:Q34"/>
    <mergeCell ref="O39:Q39"/>
    <mergeCell ref="AD25:AF25"/>
    <mergeCell ref="O24:Q24"/>
    <mergeCell ref="R24:T24"/>
    <mergeCell ref="U24:W24"/>
    <mergeCell ref="X24:Z24"/>
    <mergeCell ref="AA24:AC24"/>
    <mergeCell ref="AD24:AF24"/>
    <mergeCell ref="O25:Q25"/>
    <mergeCell ref="R25:T25"/>
    <mergeCell ref="A14:N14"/>
    <mergeCell ref="O18:Q18"/>
    <mergeCell ref="R18:T18"/>
    <mergeCell ref="U18:W18"/>
    <mergeCell ref="X18:Z18"/>
    <mergeCell ref="AA18:AC18"/>
    <mergeCell ref="O13:T13"/>
    <mergeCell ref="U13:AF13"/>
    <mergeCell ref="O14:Q14"/>
    <mergeCell ref="R14:T14"/>
    <mergeCell ref="U14:W14"/>
    <mergeCell ref="X14:Z14"/>
    <mergeCell ref="AA14:AC14"/>
    <mergeCell ref="AD14:AF14"/>
    <mergeCell ref="U17:W17"/>
    <mergeCell ref="X17:Z17"/>
    <mergeCell ref="AA17:AC17"/>
    <mergeCell ref="AD17:AF17"/>
    <mergeCell ref="AD16:AF16"/>
    <mergeCell ref="O15:T15"/>
    <mergeCell ref="U15:AF15"/>
    <mergeCell ref="AD19:AF19"/>
    <mergeCell ref="O20:Q20"/>
    <mergeCell ref="AD18:AF18"/>
    <mergeCell ref="O17:Q17"/>
    <mergeCell ref="O16:Q16"/>
    <mergeCell ref="R16:T16"/>
    <mergeCell ref="U16:W16"/>
    <mergeCell ref="X16:Z16"/>
    <mergeCell ref="AA16:AC16"/>
    <mergeCell ref="R17:T17"/>
    <mergeCell ref="R20:T20"/>
    <mergeCell ref="U20:W20"/>
    <mergeCell ref="X20:Z20"/>
    <mergeCell ref="AA20:AC20"/>
    <mergeCell ref="AD20:AF20"/>
    <mergeCell ref="O19:Q19"/>
    <mergeCell ref="R19:T19"/>
    <mergeCell ref="U19:W19"/>
    <mergeCell ref="X19:Z19"/>
    <mergeCell ref="AA19:AC19"/>
    <mergeCell ref="AD51:AF51"/>
    <mergeCell ref="O50:Q50"/>
    <mergeCell ref="R50:T50"/>
    <mergeCell ref="U50:W50"/>
    <mergeCell ref="X50:Z50"/>
    <mergeCell ref="AA50:AC50"/>
    <mergeCell ref="AD50:AF50"/>
    <mergeCell ref="O51:Q51"/>
    <mergeCell ref="AA21:AC21"/>
    <mergeCell ref="AD22:AF22"/>
    <mergeCell ref="O23:Q23"/>
    <mergeCell ref="R23:T23"/>
    <mergeCell ref="U23:W23"/>
    <mergeCell ref="X23:Z23"/>
    <mergeCell ref="AA23:AC23"/>
    <mergeCell ref="AD23:AF23"/>
    <mergeCell ref="O22:Q22"/>
    <mergeCell ref="R22:T22"/>
    <mergeCell ref="U22:W22"/>
    <mergeCell ref="X22:Z22"/>
    <mergeCell ref="AA22:AC22"/>
    <mergeCell ref="U25:W25"/>
    <mergeCell ref="X25:Z25"/>
    <mergeCell ref="AA25:AC25"/>
    <mergeCell ref="U26:W26"/>
    <mergeCell ref="X26:Z26"/>
    <mergeCell ref="AA26:AC26"/>
    <mergeCell ref="AD26:AF26"/>
    <mergeCell ref="O26:Q26"/>
    <mergeCell ref="R26:T26"/>
    <mergeCell ref="AA66:AC66"/>
    <mergeCell ref="AD66:AF66"/>
    <mergeCell ref="U46:W46"/>
    <mergeCell ref="X46:Z46"/>
    <mergeCell ref="AA46:AC46"/>
    <mergeCell ref="AD46:AF46"/>
    <mergeCell ref="O60:Q60"/>
    <mergeCell ref="R60:T60"/>
    <mergeCell ref="U60:W60"/>
    <mergeCell ref="X60:Z60"/>
    <mergeCell ref="AA60:AC60"/>
    <mergeCell ref="AD60:AF60"/>
    <mergeCell ref="AD48:AF48"/>
    <mergeCell ref="O46:Q46"/>
    <mergeCell ref="R46:T46"/>
    <mergeCell ref="O49:Q49"/>
    <mergeCell ref="R49:T49"/>
    <mergeCell ref="U49:W49"/>
    <mergeCell ref="AA27:AC27"/>
    <mergeCell ref="AD27:AF27"/>
    <mergeCell ref="O28:Q28"/>
    <mergeCell ref="R28:T28"/>
    <mergeCell ref="U28:W28"/>
    <mergeCell ref="X28:Z28"/>
    <mergeCell ref="AA28:AC28"/>
    <mergeCell ref="AD28:AF28"/>
    <mergeCell ref="R29:T29"/>
    <mergeCell ref="U29:W29"/>
    <mergeCell ref="X29:Z29"/>
    <mergeCell ref="AA29:AC29"/>
    <mergeCell ref="AD29:AF29"/>
    <mergeCell ref="O30:Q30"/>
    <mergeCell ref="R30:T30"/>
    <mergeCell ref="U30:W30"/>
    <mergeCell ref="X30:Z30"/>
    <mergeCell ref="AA30:AC30"/>
    <mergeCell ref="AD30:AF30"/>
    <mergeCell ref="O29:Q29"/>
    <mergeCell ref="AD31:AF31"/>
    <mergeCell ref="O32:Q32"/>
    <mergeCell ref="R32:T32"/>
    <mergeCell ref="U32:W32"/>
    <mergeCell ref="X32:Z32"/>
    <mergeCell ref="AA32:AC32"/>
    <mergeCell ref="AD32:AF32"/>
    <mergeCell ref="O31:Q31"/>
    <mergeCell ref="R31:T31"/>
    <mergeCell ref="U31:W31"/>
    <mergeCell ref="X31:Z31"/>
    <mergeCell ref="AA31:AC31"/>
    <mergeCell ref="R39:T39"/>
    <mergeCell ref="U39:W39"/>
    <mergeCell ref="X39:Z39"/>
    <mergeCell ref="U38:W38"/>
    <mergeCell ref="R27:T27"/>
    <mergeCell ref="U27:W27"/>
    <mergeCell ref="X27:Z27"/>
    <mergeCell ref="X35:Z35"/>
    <mergeCell ref="R34:T34"/>
    <mergeCell ref="U34:W34"/>
    <mergeCell ref="X34:Z34"/>
    <mergeCell ref="U37:W37"/>
    <mergeCell ref="X37:Z37"/>
    <mergeCell ref="AA37:AC37"/>
    <mergeCell ref="AD37:AF37"/>
    <mergeCell ref="AA39:AC39"/>
    <mergeCell ref="AD39:AF39"/>
    <mergeCell ref="X38:Z38"/>
    <mergeCell ref="AA38:AC38"/>
    <mergeCell ref="AD38:AF38"/>
    <mergeCell ref="O53:Q53"/>
    <mergeCell ref="R53:T53"/>
    <mergeCell ref="U53:W53"/>
    <mergeCell ref="X53:Z53"/>
    <mergeCell ref="AA53:AC53"/>
    <mergeCell ref="AD53:AF53"/>
    <mergeCell ref="O41:Q41"/>
    <mergeCell ref="R41:T41"/>
    <mergeCell ref="U41:W41"/>
    <mergeCell ref="X41:Z41"/>
    <mergeCell ref="AA41:AC41"/>
    <mergeCell ref="AD41:AF41"/>
    <mergeCell ref="O40:Q40"/>
    <mergeCell ref="R40:T40"/>
    <mergeCell ref="AD52:AF52"/>
    <mergeCell ref="AD49:AF49"/>
    <mergeCell ref="U52:W52"/>
    <mergeCell ref="O55:Q55"/>
    <mergeCell ref="R55:T55"/>
    <mergeCell ref="U55:W55"/>
    <mergeCell ref="X55:Z55"/>
    <mergeCell ref="AA55:AC55"/>
    <mergeCell ref="AD55:AF55"/>
    <mergeCell ref="O54:Q54"/>
    <mergeCell ref="R54:T54"/>
    <mergeCell ref="U54:W54"/>
    <mergeCell ref="X54:Z54"/>
    <mergeCell ref="AA54:AC54"/>
    <mergeCell ref="AD54:AF54"/>
    <mergeCell ref="X52:Z52"/>
    <mergeCell ref="AA52:AC52"/>
    <mergeCell ref="O48:Q48"/>
    <mergeCell ref="R48:T48"/>
    <mergeCell ref="U48:W48"/>
    <mergeCell ref="X48:Z48"/>
    <mergeCell ref="AA48:AC48"/>
    <mergeCell ref="AA51:AC51"/>
    <mergeCell ref="O52:Q52"/>
    <mergeCell ref="R52:T52"/>
    <mergeCell ref="X49:Z49"/>
    <mergeCell ref="AA49:AC49"/>
    <mergeCell ref="R51:T51"/>
    <mergeCell ref="U51:W51"/>
    <mergeCell ref="X51:Z51"/>
    <mergeCell ref="A95:N95"/>
    <mergeCell ref="AD79:AF79"/>
    <mergeCell ref="O79:Q79"/>
    <mergeCell ref="R79:T79"/>
    <mergeCell ref="U79:W79"/>
    <mergeCell ref="X79:Z79"/>
    <mergeCell ref="AA79:AC79"/>
    <mergeCell ref="AD82:AF82"/>
    <mergeCell ref="O83:Q83"/>
    <mergeCell ref="R83:T83"/>
    <mergeCell ref="U83:W83"/>
    <mergeCell ref="X83:Z83"/>
    <mergeCell ref="AA83:AC83"/>
    <mergeCell ref="AD83:AF83"/>
    <mergeCell ref="O82:Q82"/>
    <mergeCell ref="R82:T82"/>
    <mergeCell ref="U82:W82"/>
    <mergeCell ref="X82:Z82"/>
    <mergeCell ref="AA82:AC82"/>
    <mergeCell ref="AD86:AF86"/>
    <mergeCell ref="AD81:AF81"/>
    <mergeCell ref="O80:Q80"/>
    <mergeCell ref="R80:T80"/>
    <mergeCell ref="X80:Z80"/>
    <mergeCell ref="F2:AE2"/>
    <mergeCell ref="F4:AE4"/>
    <mergeCell ref="F5:AE5"/>
    <mergeCell ref="I8:AF8"/>
    <mergeCell ref="I9:AF9"/>
    <mergeCell ref="I10:AF10"/>
    <mergeCell ref="U40:W40"/>
    <mergeCell ref="X40:Z40"/>
    <mergeCell ref="O38:Q38"/>
    <mergeCell ref="R38:T38"/>
    <mergeCell ref="AA40:AC40"/>
    <mergeCell ref="AD40:AF40"/>
    <mergeCell ref="O35:Q35"/>
    <mergeCell ref="R35:T35"/>
    <mergeCell ref="U35:W35"/>
    <mergeCell ref="O36:Q36"/>
    <mergeCell ref="R36:T36"/>
    <mergeCell ref="U36:W36"/>
    <mergeCell ref="X36:Z36"/>
    <mergeCell ref="AA36:AC36"/>
    <mergeCell ref="AD36:AF36"/>
    <mergeCell ref="O27:Q27"/>
    <mergeCell ref="O37:Q37"/>
    <mergeCell ref="R37:T37"/>
  </mergeCells>
  <dataValidations count="2">
    <dataValidation allowBlank="1" showInputMessage="1" showErrorMessage="1" promptTitle="besondere Bauten" prompt="hier sind insbesondere Ingenieurbauwerke gemeint" sqref="C53"/>
    <dataValidation allowBlank="1" showInputMessage="1" showErrorMessage="1" promptTitle="Überschreitung FOG" prompt="Summe der Überschreitung der Förderobergrenzen bzgl. Beleuchtung und Parkplätze (siehe Anlage &quot;Kostenflächenbilanz&quot;)_x000a_" sqref="B74"/>
  </dataValidations>
  <pageMargins left="0.70866141732283472" right="0.70866141732283472" top="0.98425196850393704" bottom="0.78740157480314965" header="0.31496062992125984" footer="0.31496062992125984"/>
  <pageSetup paperSize="9" scale="80" orientation="portrait" r:id="rId1"/>
  <headerFooter>
    <oddHeader>&amp;CAnlage h</oddHeader>
  </headerFooter>
  <ignoredErrors>
    <ignoredError sqref="V78:W78 V68:W68 V17:W17 Y17:Z17 V24:W24 Y24:Z24 V50:W50 Y50:Z50 Y56:Z56 V63:W63 Y63:Z63 Y68:Z68 AD17:AF18 AD86:AF91 AE85:AF85 AD69:AF74 AD22:AF24 AD19:AF21 AD27:AF68 AE25:AF25 AD76:AF84 AE75:AF75 AE26:AF26" unlockedFormula="1"/>
    <ignoredError sqref="AA22 AA48 AA54 AA61 AA66 AA72:AC73 AA75 AA92 AA98:AC98 AA99:AC100" formula="1"/>
    <ignoredError sqref="AD85 AD25:AD26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XFC97"/>
  <sheetViews>
    <sheetView showGridLines="0" showRuler="0" view="pageLayout" zoomScaleNormal="100" workbookViewId="0">
      <selection activeCell="J44" sqref="J44"/>
    </sheetView>
  </sheetViews>
  <sheetFormatPr baseColWidth="10" defaultColWidth="11.42578125" defaultRowHeight="14.25" zeroHeight="1" x14ac:dyDescent="0.2"/>
  <cols>
    <col min="1" max="1" width="3.85546875" style="1" customWidth="1"/>
    <col min="2" max="5" width="3.28515625" style="1" customWidth="1"/>
    <col min="6" max="8" width="3.7109375" style="1" customWidth="1"/>
    <col min="9" max="12" width="3.28515625" style="1" customWidth="1"/>
    <col min="13" max="13" width="3.5703125" style="1" customWidth="1"/>
    <col min="14" max="16" width="3.7109375" style="1" customWidth="1"/>
    <col min="17" max="17" width="3.140625" style="1" customWidth="1"/>
    <col min="18" max="19" width="3.5703125" style="1" customWidth="1"/>
    <col min="20" max="20" width="4.28515625" style="1" customWidth="1"/>
    <col min="21" max="21" width="3.28515625" style="1" customWidth="1"/>
    <col min="22" max="22" width="3" style="1" customWidth="1"/>
    <col min="23" max="24" width="3.28515625" style="1" customWidth="1"/>
    <col min="25" max="25" width="4" style="1" customWidth="1"/>
    <col min="26" max="30" width="3.28515625" style="1" customWidth="1"/>
    <col min="31" max="31" width="1.5703125" style="1" customWidth="1"/>
    <col min="32" max="32" width="3.28515625" style="1" customWidth="1"/>
    <col min="33" max="42" width="3.28515625" style="1" hidden="1" customWidth="1"/>
    <col min="43" max="16382" width="0" style="1" hidden="1" customWidth="1"/>
    <col min="16383" max="16383" width="11.42578125" style="1" hidden="1" customWidth="1"/>
    <col min="16384" max="16384" width="0" style="1" hidden="1" customWidth="1"/>
  </cols>
  <sheetData>
    <row r="1" spans="1:40" ht="15.75" x14ac:dyDescent="0.25">
      <c r="A1" s="412" t="s">
        <v>217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</row>
    <row r="2" spans="1:40" s="31" customFormat="1" ht="12" customHeight="1" x14ac:dyDescent="0.2">
      <c r="A2" s="31" t="s">
        <v>20</v>
      </c>
      <c r="B2" s="33"/>
      <c r="C2" s="33"/>
      <c r="D2" s="31" t="s">
        <v>23</v>
      </c>
      <c r="E2" s="411" t="s">
        <v>193</v>
      </c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175"/>
      <c r="AB2" s="175"/>
      <c r="AC2" s="175"/>
      <c r="AD2" s="175"/>
      <c r="AE2" s="175"/>
      <c r="AG2" s="155"/>
    </row>
    <row r="3" spans="1:40" s="31" customFormat="1" ht="11.25" customHeight="1" x14ac:dyDescent="0.2">
      <c r="B3" s="33"/>
      <c r="C3" s="33"/>
      <c r="D3" s="208" t="s">
        <v>19</v>
      </c>
      <c r="E3" s="411" t="s">
        <v>233</v>
      </c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175"/>
    </row>
    <row r="4" spans="1:40" s="31" customFormat="1" ht="12" customHeight="1" x14ac:dyDescent="0.2">
      <c r="B4" s="33"/>
      <c r="C4" s="33"/>
      <c r="D4" s="31" t="s">
        <v>24</v>
      </c>
      <c r="E4" s="411" t="s">
        <v>225</v>
      </c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175"/>
      <c r="AB4" s="175"/>
      <c r="AC4" s="175"/>
      <c r="AD4" s="175"/>
      <c r="AE4" s="175"/>
    </row>
    <row r="5" spans="1:40" s="31" customFormat="1" ht="12" customHeight="1" x14ac:dyDescent="0.2">
      <c r="B5" s="33"/>
      <c r="C5" s="33"/>
      <c r="D5" s="31" t="s">
        <v>25</v>
      </c>
      <c r="E5" s="411" t="s">
        <v>226</v>
      </c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175"/>
      <c r="AB5" s="175"/>
      <c r="AC5" s="175"/>
      <c r="AD5" s="175"/>
      <c r="AE5" s="175"/>
    </row>
    <row r="6" spans="1:40" x14ac:dyDescent="0.2"/>
    <row r="7" spans="1:40" s="28" customFormat="1" ht="15" x14ac:dyDescent="0.25">
      <c r="A7" s="25" t="s">
        <v>0</v>
      </c>
      <c r="B7" s="23"/>
      <c r="C7" s="23"/>
      <c r="D7" s="23"/>
      <c r="E7" s="23"/>
      <c r="F7" s="23"/>
      <c r="G7" s="362" t="str">
        <f>IF(Belegliste!H8="","",Belegliste!H8)</f>
        <v/>
      </c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24"/>
      <c r="AB7" s="24"/>
      <c r="AC7" s="24"/>
      <c r="AD7" s="24"/>
      <c r="AE7" s="66"/>
      <c r="AF7" s="66"/>
      <c r="AG7" s="66"/>
      <c r="AH7" s="66"/>
      <c r="AI7" s="66"/>
      <c r="AJ7" s="66"/>
      <c r="AK7" s="67"/>
      <c r="AL7" s="67"/>
      <c r="AM7" s="67"/>
      <c r="AN7" s="67"/>
    </row>
    <row r="8" spans="1:40" s="28" customFormat="1" ht="15" x14ac:dyDescent="0.25">
      <c r="A8" s="25" t="s">
        <v>21</v>
      </c>
      <c r="B8" s="23"/>
      <c r="C8" s="23"/>
      <c r="D8" s="23"/>
      <c r="E8" s="23"/>
      <c r="F8" s="23"/>
      <c r="G8" s="362" t="str">
        <f>IF(Belegliste!H9="","",Belegliste!H9)</f>
        <v/>
      </c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24"/>
      <c r="AB8" s="24"/>
      <c r="AC8" s="24"/>
      <c r="AD8" s="24"/>
      <c r="AE8" s="66"/>
      <c r="AF8" s="66"/>
      <c r="AG8" s="66"/>
      <c r="AH8" s="66"/>
      <c r="AI8" s="66"/>
      <c r="AJ8" s="66"/>
      <c r="AK8" s="67"/>
      <c r="AL8" s="67"/>
      <c r="AM8" s="67"/>
      <c r="AN8" s="67"/>
    </row>
    <row r="9" spans="1:40" s="28" customFormat="1" ht="15" x14ac:dyDescent="0.25">
      <c r="A9" s="25" t="s">
        <v>1</v>
      </c>
      <c r="B9" s="23"/>
      <c r="C9" s="23"/>
      <c r="D9" s="23"/>
      <c r="E9" s="23"/>
      <c r="F9" s="23"/>
      <c r="G9" s="362" t="str">
        <f>IF(Belegliste!H10="","",Belegliste!H10)</f>
        <v/>
      </c>
      <c r="H9" s="362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2"/>
      <c r="Z9" s="362"/>
      <c r="AA9" s="24"/>
      <c r="AB9" s="24"/>
      <c r="AC9" s="24"/>
      <c r="AD9" s="24"/>
      <c r="AE9" s="66"/>
      <c r="AF9" s="66"/>
      <c r="AG9" s="66"/>
      <c r="AH9" s="66"/>
      <c r="AI9" s="66"/>
      <c r="AJ9" s="66"/>
      <c r="AK9" s="67"/>
      <c r="AL9" s="67"/>
      <c r="AM9" s="67"/>
      <c r="AN9" s="67"/>
    </row>
    <row r="10" spans="1:40" s="28" customFormat="1" ht="15" x14ac:dyDescent="0.25">
      <c r="A10" s="146"/>
      <c r="B10" s="66"/>
      <c r="C10" s="66"/>
      <c r="D10" s="66"/>
      <c r="E10" s="66"/>
      <c r="F10" s="66"/>
      <c r="G10" s="66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66"/>
      <c r="AF10" s="66"/>
      <c r="AG10" s="66"/>
      <c r="AH10" s="66"/>
      <c r="AI10" s="66"/>
      <c r="AJ10" s="66"/>
      <c r="AK10" s="67"/>
      <c r="AL10" s="67"/>
      <c r="AM10" s="67"/>
      <c r="AN10" s="67"/>
    </row>
    <row r="11" spans="1:40" x14ac:dyDescent="0.2">
      <c r="AE11" s="65"/>
      <c r="AF11" s="65"/>
      <c r="AG11" s="65"/>
      <c r="AH11" s="65"/>
      <c r="AI11" s="65"/>
      <c r="AJ11" s="65"/>
      <c r="AK11" s="65"/>
      <c r="AL11" s="65"/>
      <c r="AM11" s="65"/>
      <c r="AN11" s="65"/>
    </row>
    <row r="12" spans="1:40" s="5" customFormat="1" ht="41.25" customHeight="1" x14ac:dyDescent="0.2">
      <c r="A12" s="16"/>
      <c r="B12" s="407" t="s">
        <v>157</v>
      </c>
      <c r="C12" s="407"/>
      <c r="D12" s="407"/>
      <c r="E12" s="407"/>
      <c r="F12" s="407"/>
      <c r="G12" s="407"/>
      <c r="H12" s="407"/>
      <c r="I12" s="407"/>
      <c r="J12" s="407"/>
      <c r="K12" s="407"/>
      <c r="L12" s="409">
        <v>0</v>
      </c>
      <c r="M12" s="409"/>
      <c r="N12" s="409"/>
      <c r="O12" s="17" t="s">
        <v>13</v>
      </c>
      <c r="P12" s="420" t="s">
        <v>14</v>
      </c>
      <c r="Q12" s="420"/>
      <c r="R12" s="421">
        <f>IF(L12&gt;0,L12*R14/L14,0)</f>
        <v>0</v>
      </c>
      <c r="S12" s="421"/>
      <c r="T12" s="421"/>
      <c r="U12" s="17" t="s">
        <v>15</v>
      </c>
      <c r="V12" s="17"/>
      <c r="W12" s="17"/>
      <c r="X12" s="18"/>
      <c r="Y12" s="17"/>
    </row>
    <row r="13" spans="1:40" s="5" customFormat="1" ht="30.75" customHeight="1" x14ac:dyDescent="0.2">
      <c r="A13" s="16"/>
      <c r="B13" s="408" t="s">
        <v>158</v>
      </c>
      <c r="C13" s="408"/>
      <c r="D13" s="408"/>
      <c r="E13" s="408"/>
      <c r="F13" s="408"/>
      <c r="G13" s="408"/>
      <c r="H13" s="408"/>
      <c r="I13" s="408"/>
      <c r="J13" s="408"/>
      <c r="K13" s="408"/>
      <c r="L13" s="404">
        <v>0</v>
      </c>
      <c r="M13" s="405"/>
      <c r="N13" s="406"/>
      <c r="O13" s="19" t="s">
        <v>13</v>
      </c>
      <c r="P13" s="390" t="s">
        <v>14</v>
      </c>
      <c r="Q13" s="390"/>
      <c r="R13" s="391">
        <f>IF(L13&gt;0,1-R12,0)</f>
        <v>0</v>
      </c>
      <c r="S13" s="390"/>
      <c r="T13" s="390"/>
      <c r="U13" s="19" t="s">
        <v>15</v>
      </c>
      <c r="V13" s="19"/>
      <c r="W13" s="19"/>
      <c r="X13" s="20"/>
      <c r="Y13" s="19"/>
    </row>
    <row r="14" spans="1:40" s="5" customFormat="1" ht="15" customHeight="1" x14ac:dyDescent="0.2">
      <c r="A14" s="16"/>
      <c r="B14" s="400" t="s">
        <v>16</v>
      </c>
      <c r="C14" s="400"/>
      <c r="D14" s="400"/>
      <c r="E14" s="400"/>
      <c r="F14" s="400"/>
      <c r="G14" s="400"/>
      <c r="H14" s="400"/>
      <c r="I14" s="400"/>
      <c r="J14" s="400"/>
      <c r="K14" s="400"/>
      <c r="L14" s="410">
        <f>SUM(L12:N13)</f>
        <v>0</v>
      </c>
      <c r="M14" s="410"/>
      <c r="N14" s="410"/>
      <c r="O14" s="21" t="s">
        <v>13</v>
      </c>
      <c r="P14" s="399" t="s">
        <v>14</v>
      </c>
      <c r="Q14" s="399"/>
      <c r="R14" s="398">
        <f>IF(L14&gt;0,100%,0)</f>
        <v>0</v>
      </c>
      <c r="S14" s="399"/>
      <c r="T14" s="399"/>
      <c r="U14" s="19" t="s">
        <v>15</v>
      </c>
      <c r="V14" s="19"/>
      <c r="W14" s="19"/>
      <c r="X14" s="20"/>
      <c r="Y14" s="19"/>
    </row>
    <row r="15" spans="1:40" s="5" customFormat="1" ht="15" customHeight="1" x14ac:dyDescent="0.2">
      <c r="A15" s="16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4"/>
      <c r="M15" s="104"/>
      <c r="N15" s="104"/>
      <c r="O15" s="105"/>
      <c r="P15" s="106"/>
      <c r="Q15" s="106"/>
      <c r="R15" s="107"/>
      <c r="S15" s="106"/>
      <c r="T15" s="106"/>
      <c r="U15" s="9"/>
      <c r="V15" s="9"/>
      <c r="W15" s="9"/>
      <c r="X15" s="6"/>
      <c r="Y15" s="9"/>
    </row>
    <row r="16" spans="1:40" s="5" customFormat="1" ht="15" customHeight="1" x14ac:dyDescent="0.2">
      <c r="A16" s="16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4"/>
      <c r="M16" s="104"/>
      <c r="N16" s="104"/>
      <c r="O16" s="105"/>
      <c r="P16" s="106"/>
      <c r="Q16" s="106"/>
      <c r="R16" s="107"/>
      <c r="S16" s="106"/>
      <c r="T16" s="106"/>
      <c r="U16" s="9"/>
      <c r="V16" s="9"/>
      <c r="W16" s="9"/>
      <c r="X16" s="6"/>
      <c r="Y16" s="9"/>
    </row>
    <row r="17" spans="1:30" x14ac:dyDescent="0.2">
      <c r="A17" s="363" t="s">
        <v>159</v>
      </c>
      <c r="B17" s="363"/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3"/>
      <c r="V17" s="363"/>
      <c r="W17" s="363"/>
      <c r="X17" s="363"/>
      <c r="Y17" s="363"/>
      <c r="Z17" s="363"/>
    </row>
    <row r="18" spans="1:30" ht="14.25" customHeight="1" x14ac:dyDescent="0.2"/>
    <row r="19" spans="1:30" s="5" customFormat="1" ht="51" customHeight="1" x14ac:dyDescent="0.2">
      <c r="B19" s="416" t="s">
        <v>192</v>
      </c>
      <c r="C19" s="417"/>
      <c r="D19" s="417"/>
      <c r="E19" s="417"/>
      <c r="F19" s="418"/>
      <c r="G19" s="372" t="s">
        <v>200</v>
      </c>
      <c r="H19" s="372"/>
      <c r="I19" s="372"/>
      <c r="J19" s="402" t="s">
        <v>31</v>
      </c>
      <c r="K19" s="403"/>
      <c r="L19" s="372" t="s">
        <v>32</v>
      </c>
      <c r="M19" s="372"/>
      <c r="N19" s="372"/>
      <c r="O19" s="372" t="s">
        <v>201</v>
      </c>
      <c r="P19" s="372"/>
      <c r="Q19" s="372"/>
      <c r="R19" s="372"/>
      <c r="S19" s="372" t="s">
        <v>160</v>
      </c>
      <c r="T19" s="372"/>
      <c r="U19" s="372"/>
      <c r="V19" s="372"/>
      <c r="W19" s="367" t="s">
        <v>118</v>
      </c>
      <c r="X19" s="368"/>
      <c r="Y19" s="368"/>
      <c r="Z19" s="369"/>
    </row>
    <row r="20" spans="1:30" s="5" customFormat="1" ht="14.25" customHeight="1" x14ac:dyDescent="0.2">
      <c r="B20" s="401"/>
      <c r="C20" s="401"/>
      <c r="D20" s="401"/>
      <c r="E20" s="401"/>
      <c r="F20" s="401"/>
      <c r="G20" s="366"/>
      <c r="H20" s="366"/>
      <c r="I20" s="366"/>
      <c r="J20" s="396"/>
      <c r="K20" s="397"/>
      <c r="L20" s="365">
        <f>IF(OR(G20="",J20=""),0,(G20/J20))</f>
        <v>0</v>
      </c>
      <c r="M20" s="365"/>
      <c r="N20" s="365"/>
      <c r="O20" s="366"/>
      <c r="P20" s="366"/>
      <c r="Q20" s="366"/>
      <c r="R20" s="366"/>
      <c r="S20" s="365">
        <f>IF(O20="",0,(J20*O20))</f>
        <v>0</v>
      </c>
      <c r="T20" s="365"/>
      <c r="U20" s="365"/>
      <c r="V20" s="365"/>
      <c r="W20" s="365">
        <f>IF(G20="",0,IF(G20&lt;S20,0,SUM(G20-S20)))</f>
        <v>0</v>
      </c>
      <c r="X20" s="365"/>
      <c r="Y20" s="365"/>
      <c r="Z20" s="365"/>
    </row>
    <row r="21" spans="1:30" s="5" customFormat="1" ht="14.25" customHeight="1" x14ac:dyDescent="0.2">
      <c r="B21" s="401"/>
      <c r="C21" s="401"/>
      <c r="D21" s="401"/>
      <c r="E21" s="401"/>
      <c r="F21" s="401"/>
      <c r="G21" s="366"/>
      <c r="H21" s="366"/>
      <c r="I21" s="366"/>
      <c r="J21" s="396"/>
      <c r="K21" s="397"/>
      <c r="L21" s="365">
        <f>IF(OR(G21="",J21=""),0,(G21/J21))</f>
        <v>0</v>
      </c>
      <c r="M21" s="365"/>
      <c r="N21" s="365"/>
      <c r="O21" s="366"/>
      <c r="P21" s="366"/>
      <c r="Q21" s="366"/>
      <c r="R21" s="366"/>
      <c r="S21" s="365">
        <f>IF(O21="",0,(J21*O21))</f>
        <v>0</v>
      </c>
      <c r="T21" s="365"/>
      <c r="U21" s="365"/>
      <c r="V21" s="365"/>
      <c r="W21" s="365">
        <f>IF(G21="",0,IF(G21&lt;S21,0,SUM(G21-S21)))</f>
        <v>0</v>
      </c>
      <c r="X21" s="365"/>
      <c r="Y21" s="365"/>
      <c r="Z21" s="365"/>
    </row>
    <row r="22" spans="1:30" s="5" customFormat="1" ht="14.25" customHeight="1" x14ac:dyDescent="0.2">
      <c r="B22" s="401"/>
      <c r="C22" s="401"/>
      <c r="D22" s="401"/>
      <c r="E22" s="401"/>
      <c r="F22" s="401"/>
      <c r="G22" s="366"/>
      <c r="H22" s="366"/>
      <c r="I22" s="366"/>
      <c r="J22" s="396"/>
      <c r="K22" s="397"/>
      <c r="L22" s="365">
        <f>IF(OR(G22="",J22=""),0,(G22/J22))</f>
        <v>0</v>
      </c>
      <c r="M22" s="365"/>
      <c r="N22" s="365"/>
      <c r="O22" s="366"/>
      <c r="P22" s="366"/>
      <c r="Q22" s="366"/>
      <c r="R22" s="366"/>
      <c r="S22" s="365">
        <f>IF(O22="",0,(J22*O22))</f>
        <v>0</v>
      </c>
      <c r="T22" s="365"/>
      <c r="U22" s="365"/>
      <c r="V22" s="365"/>
      <c r="W22" s="365">
        <f>IF(G22="",0,IF(G22&lt;S22,0,SUM(G22-S22)))</f>
        <v>0</v>
      </c>
      <c r="X22" s="365"/>
      <c r="Y22" s="365"/>
      <c r="Z22" s="365"/>
    </row>
    <row r="23" spans="1:30" s="2" customFormat="1" ht="14.25" customHeight="1" x14ac:dyDescent="0.2">
      <c r="B23" s="401"/>
      <c r="C23" s="401"/>
      <c r="D23" s="401"/>
      <c r="E23" s="401"/>
      <c r="F23" s="401"/>
      <c r="G23" s="366"/>
      <c r="H23" s="366"/>
      <c r="I23" s="366"/>
      <c r="J23" s="396"/>
      <c r="K23" s="397"/>
      <c r="L23" s="365">
        <f>IF(OR(G23="",J23=""),0,(G23/J23))</f>
        <v>0</v>
      </c>
      <c r="M23" s="365"/>
      <c r="N23" s="365"/>
      <c r="O23" s="366"/>
      <c r="P23" s="366"/>
      <c r="Q23" s="366"/>
      <c r="R23" s="366"/>
      <c r="S23" s="365">
        <f>IF(O23="",0,(J23*O23))</f>
        <v>0</v>
      </c>
      <c r="T23" s="365"/>
      <c r="U23" s="365"/>
      <c r="V23" s="365"/>
      <c r="W23" s="365">
        <f>IF(G23="",0,IF(G23&lt;S23,0,SUM(G23-S23)))</f>
        <v>0</v>
      </c>
      <c r="X23" s="365"/>
      <c r="Y23" s="365"/>
      <c r="Z23" s="365"/>
    </row>
    <row r="24" spans="1:30" s="5" customFormat="1" ht="14.25" customHeight="1" x14ac:dyDescent="0.2">
      <c r="B24" s="401"/>
      <c r="C24" s="401"/>
      <c r="D24" s="401"/>
      <c r="E24" s="401"/>
      <c r="F24" s="401"/>
      <c r="G24" s="366"/>
      <c r="H24" s="366"/>
      <c r="I24" s="366"/>
      <c r="J24" s="396"/>
      <c r="K24" s="397"/>
      <c r="L24" s="365">
        <f>IF(OR(G24="",J24=""),0,(G24/J24))</f>
        <v>0</v>
      </c>
      <c r="M24" s="365"/>
      <c r="N24" s="365"/>
      <c r="O24" s="366"/>
      <c r="P24" s="366"/>
      <c r="Q24" s="366"/>
      <c r="R24" s="366"/>
      <c r="S24" s="365">
        <f>IF(O24="",0,(J24*O24))</f>
        <v>0</v>
      </c>
      <c r="T24" s="365"/>
      <c r="U24" s="365"/>
      <c r="V24" s="365"/>
      <c r="W24" s="365">
        <f>IF(G24="",0,IF(G24&lt;S24,0,SUM(G24-S24)))</f>
        <v>0</v>
      </c>
      <c r="X24" s="365"/>
      <c r="Y24" s="365"/>
      <c r="Z24" s="365"/>
    </row>
    <row r="25" spans="1:30" s="64" customFormat="1" ht="14.25" customHeight="1" x14ac:dyDescent="0.2">
      <c r="B25" s="419" t="s">
        <v>11</v>
      </c>
      <c r="C25" s="419"/>
      <c r="D25" s="419"/>
      <c r="E25" s="419"/>
      <c r="F25" s="419"/>
      <c r="G25" s="392">
        <f>SUM(G20:I24)</f>
        <v>0</v>
      </c>
      <c r="H25" s="392"/>
      <c r="I25" s="392"/>
      <c r="J25" s="414">
        <f>SUM(J20:J24)</f>
        <v>0</v>
      </c>
      <c r="K25" s="415"/>
      <c r="L25" s="392"/>
      <c r="M25" s="392"/>
      <c r="N25" s="392"/>
      <c r="O25" s="413"/>
      <c r="P25" s="413"/>
      <c r="Q25" s="413"/>
      <c r="R25" s="413"/>
      <c r="S25" s="392">
        <f>SUM(S20:V24)</f>
        <v>0</v>
      </c>
      <c r="T25" s="392"/>
      <c r="U25" s="392"/>
      <c r="V25" s="392"/>
      <c r="W25" s="392">
        <f>SUM(W20:Z24)</f>
        <v>0</v>
      </c>
      <c r="X25" s="392"/>
      <c r="Y25" s="392"/>
      <c r="Z25" s="392"/>
    </row>
    <row r="26" spans="1:30" s="5" customFormat="1" ht="13.5" customHeight="1" x14ac:dyDescent="0.2">
      <c r="B26" s="9"/>
      <c r="C26" s="9"/>
      <c r="D26" s="9"/>
      <c r="E26" s="9"/>
      <c r="F26" s="9"/>
      <c r="G26" s="9"/>
      <c r="H26" s="6"/>
      <c r="I26" s="6"/>
      <c r="J26" s="9"/>
      <c r="K26" s="9"/>
      <c r="L26" s="9"/>
      <c r="M26" s="10"/>
      <c r="N26" s="9"/>
      <c r="O26" s="9"/>
      <c r="P26" s="9"/>
      <c r="Q26" s="9"/>
      <c r="R26" s="9"/>
      <c r="S26" s="9"/>
      <c r="T26" s="9"/>
      <c r="AD26" s="63"/>
    </row>
    <row r="27" spans="1:30" x14ac:dyDescent="0.2">
      <c r="A27" s="363" t="s">
        <v>162</v>
      </c>
      <c r="B27" s="363"/>
      <c r="C27" s="363"/>
      <c r="D27" s="363"/>
      <c r="E27" s="363"/>
      <c r="F27" s="363"/>
      <c r="G27" s="363"/>
      <c r="H27" s="363"/>
      <c r="I27" s="363"/>
      <c r="J27" s="363"/>
      <c r="K27" s="363"/>
      <c r="L27" s="363"/>
      <c r="M27" s="363"/>
      <c r="N27" s="363"/>
      <c r="O27" s="363"/>
      <c r="P27" s="363"/>
      <c r="Q27" s="363"/>
      <c r="R27" s="363"/>
      <c r="S27" s="363"/>
      <c r="T27" s="363"/>
      <c r="U27" s="363"/>
      <c r="V27" s="363"/>
      <c r="W27" s="363"/>
      <c r="X27" s="363"/>
      <c r="Y27" s="363"/>
      <c r="Z27" s="363"/>
    </row>
    <row r="28" spans="1:30" s="5" customFormat="1" ht="15" customHeight="1" x14ac:dyDescent="0.2">
      <c r="B28" s="9"/>
      <c r="C28" s="9"/>
      <c r="D28" s="9"/>
      <c r="E28" s="9"/>
      <c r="F28" s="9"/>
      <c r="G28" s="9"/>
      <c r="H28" s="6"/>
      <c r="I28" s="6"/>
      <c r="J28" s="9"/>
      <c r="K28" s="9"/>
      <c r="L28" s="9"/>
      <c r="M28" s="10"/>
      <c r="N28" s="9"/>
      <c r="O28" s="9"/>
      <c r="P28" s="9"/>
      <c r="Q28" s="9"/>
      <c r="R28" s="9"/>
      <c r="S28" s="9"/>
      <c r="T28" s="9"/>
      <c r="Z28" s="9"/>
    </row>
    <row r="29" spans="1:30" s="5" customFormat="1" ht="60.75" customHeight="1" x14ac:dyDescent="0.2">
      <c r="B29" s="372" t="s">
        <v>216</v>
      </c>
      <c r="C29" s="372"/>
      <c r="D29" s="372"/>
      <c r="E29" s="372"/>
      <c r="F29" s="372" t="s">
        <v>161</v>
      </c>
      <c r="G29" s="372"/>
      <c r="H29" s="372"/>
      <c r="I29" s="372"/>
      <c r="J29" s="372" t="s">
        <v>33</v>
      </c>
      <c r="K29" s="372"/>
      <c r="L29" s="372"/>
      <c r="M29" s="372"/>
      <c r="N29" s="372" t="s">
        <v>119</v>
      </c>
      <c r="O29" s="372"/>
      <c r="P29" s="372"/>
      <c r="Q29" s="372"/>
      <c r="R29" s="372" t="s">
        <v>120</v>
      </c>
      <c r="S29" s="372"/>
      <c r="T29" s="372"/>
      <c r="U29" s="372"/>
      <c r="V29" s="367" t="s">
        <v>118</v>
      </c>
      <c r="W29" s="368"/>
      <c r="X29" s="368"/>
      <c r="Y29" s="368"/>
      <c r="Z29" s="369"/>
    </row>
    <row r="30" spans="1:30" s="5" customFormat="1" ht="14.25" customHeight="1" x14ac:dyDescent="0.2">
      <c r="B30" s="373">
        <v>0</v>
      </c>
      <c r="C30" s="374"/>
      <c r="D30" s="374"/>
      <c r="E30" s="375"/>
      <c r="F30" s="393">
        <f>L14</f>
        <v>0</v>
      </c>
      <c r="G30" s="394"/>
      <c r="H30" s="394"/>
      <c r="I30" s="394"/>
      <c r="J30" s="379">
        <f>IF(OR(F30=0,B30=0),0,B30/F30)</f>
        <v>0</v>
      </c>
      <c r="K30" s="380"/>
      <c r="L30" s="380"/>
      <c r="M30" s="381"/>
      <c r="N30" s="365">
        <v>13</v>
      </c>
      <c r="O30" s="365"/>
      <c r="P30" s="365"/>
      <c r="Q30" s="365"/>
      <c r="R30" s="395">
        <f>IF(F30=0,0,(F30*N30))</f>
        <v>0</v>
      </c>
      <c r="S30" s="395"/>
      <c r="T30" s="395"/>
      <c r="U30" s="395"/>
      <c r="V30" s="382">
        <f>IF(B30=0,0,IF(R30&gt;B30,0,(B30-R30)))</f>
        <v>0</v>
      </c>
      <c r="W30" s="383"/>
      <c r="X30" s="383"/>
      <c r="Y30" s="383"/>
      <c r="Z30" s="384"/>
      <c r="AA30" s="169"/>
    </row>
    <row r="31" spans="1:30" x14ac:dyDescent="0.2"/>
    <row r="32" spans="1:30" s="5" customFormat="1" ht="12.75" x14ac:dyDescent="0.2">
      <c r="B32" s="12"/>
      <c r="C32" s="12"/>
      <c r="D32" s="12"/>
      <c r="E32" s="8"/>
      <c r="F32" s="13"/>
      <c r="G32" s="13"/>
      <c r="H32" s="13"/>
      <c r="I32" s="8"/>
      <c r="J32" s="7"/>
      <c r="K32" s="7"/>
      <c r="L32" s="7"/>
      <c r="M32" s="8"/>
      <c r="N32" s="14"/>
      <c r="O32" s="14"/>
      <c r="P32" s="14"/>
      <c r="Q32" s="11"/>
      <c r="R32" s="15"/>
      <c r="S32" s="15"/>
      <c r="T32" s="15"/>
      <c r="U32" s="11"/>
      <c r="V32" s="7"/>
      <c r="W32" s="7"/>
      <c r="X32" s="7"/>
      <c r="Y32" s="7"/>
    </row>
    <row r="33" spans="1:32" x14ac:dyDescent="0.2">
      <c r="A33" s="363" t="s">
        <v>224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</row>
    <row r="34" spans="1:32" x14ac:dyDescent="0.2"/>
    <row r="35" spans="1:32" s="5" customFormat="1" ht="46.5" customHeight="1" x14ac:dyDescent="0.2">
      <c r="A35" s="16"/>
      <c r="B35" s="372" t="s">
        <v>36</v>
      </c>
      <c r="C35" s="372"/>
      <c r="D35" s="372"/>
      <c r="E35" s="372"/>
      <c r="F35" s="372"/>
      <c r="G35" s="372" t="s">
        <v>163</v>
      </c>
      <c r="H35" s="372"/>
      <c r="I35" s="372"/>
      <c r="J35" s="372"/>
      <c r="K35" s="372"/>
      <c r="L35" s="372" t="s">
        <v>121</v>
      </c>
      <c r="M35" s="372"/>
      <c r="N35" s="372"/>
      <c r="O35" s="372"/>
      <c r="P35" s="372"/>
      <c r="Q35" s="372" t="s">
        <v>118</v>
      </c>
      <c r="R35" s="372"/>
      <c r="S35" s="372"/>
      <c r="T35" s="372"/>
      <c r="U35" s="372"/>
      <c r="V35" s="6"/>
    </row>
    <row r="36" spans="1:32" s="5" customFormat="1" ht="15" customHeight="1" x14ac:dyDescent="0.2">
      <c r="A36" s="16"/>
      <c r="B36" s="371">
        <v>0</v>
      </c>
      <c r="C36" s="371"/>
      <c r="D36" s="371"/>
      <c r="E36" s="371"/>
      <c r="F36" s="371"/>
      <c r="G36" s="376">
        <v>0.4</v>
      </c>
      <c r="H36" s="377"/>
      <c r="I36" s="377"/>
      <c r="J36" s="377"/>
      <c r="K36" s="377"/>
      <c r="L36" s="378">
        <f>IF(B36=0,0,(B36*G36))</f>
        <v>0</v>
      </c>
      <c r="M36" s="378"/>
      <c r="N36" s="378"/>
      <c r="O36" s="378"/>
      <c r="P36" s="378"/>
      <c r="Q36" s="370">
        <f>IF(B36=0,0,(B36-L36))</f>
        <v>0</v>
      </c>
      <c r="R36" s="370"/>
      <c r="S36" s="370"/>
      <c r="T36" s="370"/>
      <c r="U36" s="370"/>
      <c r="V36" s="6"/>
    </row>
    <row r="37" spans="1:32" ht="15" customHeight="1" x14ac:dyDescent="0.2"/>
    <row r="38" spans="1:32" ht="15" customHeight="1" x14ac:dyDescent="0.2"/>
    <row r="39" spans="1:32" s="139" customFormat="1" x14ac:dyDescent="0.2">
      <c r="A39" s="363" t="s">
        <v>12</v>
      </c>
      <c r="B39" s="363"/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363"/>
      <c r="Z39" s="363"/>
      <c r="AA39" s="363"/>
      <c r="AB39" s="363"/>
      <c r="AC39" s="363"/>
      <c r="AD39" s="363"/>
      <c r="AE39" s="141"/>
      <c r="AF39" s="140"/>
    </row>
    <row r="40" spans="1:32" s="139" customFormat="1" ht="18" customHeight="1" x14ac:dyDescent="0.2">
      <c r="A40" s="142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2"/>
      <c r="AA40" s="143"/>
      <c r="AB40" s="143"/>
      <c r="AC40" s="143"/>
      <c r="AD40" s="141"/>
      <c r="AE40" s="141"/>
      <c r="AF40" s="140"/>
    </row>
    <row r="41" spans="1:32" s="139" customFormat="1" ht="54.75" customHeight="1" x14ac:dyDescent="0.2">
      <c r="A41" s="145"/>
      <c r="B41" s="364" t="s">
        <v>34</v>
      </c>
      <c r="C41" s="364"/>
      <c r="D41" s="364"/>
      <c r="E41" s="364"/>
      <c r="F41" s="364"/>
      <c r="G41" s="364" t="s">
        <v>35</v>
      </c>
      <c r="H41" s="364"/>
      <c r="I41" s="364"/>
      <c r="J41" s="364"/>
      <c r="K41" s="364"/>
      <c r="L41" s="364" t="s">
        <v>122</v>
      </c>
      <c r="M41" s="364"/>
      <c r="N41" s="364"/>
      <c r="O41" s="364"/>
      <c r="P41" s="364"/>
      <c r="Q41" s="364" t="s">
        <v>195</v>
      </c>
      <c r="R41" s="364"/>
      <c r="S41" s="364"/>
      <c r="T41" s="364"/>
      <c r="U41" s="364"/>
      <c r="V41" s="364" t="s">
        <v>123</v>
      </c>
      <c r="W41" s="364"/>
      <c r="X41" s="364"/>
      <c r="Y41" s="364"/>
      <c r="Z41" s="364"/>
      <c r="AA41" s="143"/>
      <c r="AB41" s="143"/>
      <c r="AC41" s="143"/>
      <c r="AD41" s="141"/>
      <c r="AE41" s="141"/>
      <c r="AF41" s="140"/>
    </row>
    <row r="42" spans="1:32" s="173" customFormat="1" ht="18" customHeight="1" x14ac:dyDescent="0.2">
      <c r="A42" s="5"/>
      <c r="B42" s="385">
        <f>L14</f>
        <v>0</v>
      </c>
      <c r="C42" s="377"/>
      <c r="D42" s="377"/>
      <c r="E42" s="377"/>
      <c r="F42" s="377"/>
      <c r="G42" s="386">
        <v>0</v>
      </c>
      <c r="H42" s="387"/>
      <c r="I42" s="387"/>
      <c r="J42" s="387"/>
      <c r="K42" s="388"/>
      <c r="L42" s="378">
        <f>IF(B42=0,0,(B42*G42))</f>
        <v>0</v>
      </c>
      <c r="M42" s="389"/>
      <c r="N42" s="389"/>
      <c r="O42" s="389"/>
      <c r="P42" s="389"/>
      <c r="Q42" s="378">
        <f>Kostengegenüberstellung!AD100</f>
        <v>0</v>
      </c>
      <c r="R42" s="389"/>
      <c r="S42" s="389"/>
      <c r="T42" s="389"/>
      <c r="U42" s="389"/>
      <c r="V42" s="370">
        <f>IF(L42&gt;Q42,0,Q42-L42)</f>
        <v>0</v>
      </c>
      <c r="W42" s="370"/>
      <c r="X42" s="370"/>
      <c r="Y42" s="370"/>
      <c r="Z42" s="370"/>
      <c r="AA42" s="171"/>
      <c r="AB42" s="171"/>
      <c r="AC42" s="171"/>
      <c r="AD42" s="172"/>
      <c r="AE42" s="172"/>
      <c r="AF42" s="172"/>
    </row>
    <row r="43" spans="1:32" ht="15" customHeight="1" x14ac:dyDescent="0.2"/>
    <row r="44" spans="1:32" ht="15" customHeight="1" x14ac:dyDescent="0.2"/>
    <row r="45" spans="1:32" ht="15" customHeight="1" x14ac:dyDescent="0.2"/>
    <row r="46" spans="1:32" x14ac:dyDescent="0.2"/>
    <row r="47" spans="1:32" x14ac:dyDescent="0.2"/>
    <row r="48" spans="1:32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</sheetData>
  <sheetProtection sheet="1" formatColumns="0" formatRows="0" insertRows="0"/>
  <mergeCells count="104">
    <mergeCell ref="E2:Z2"/>
    <mergeCell ref="E3:Z3"/>
    <mergeCell ref="AA3:AD3"/>
    <mergeCell ref="E4:Z4"/>
    <mergeCell ref="E5:Z5"/>
    <mergeCell ref="B23:F23"/>
    <mergeCell ref="A1:AC1"/>
    <mergeCell ref="N29:Q29"/>
    <mergeCell ref="O25:R25"/>
    <mergeCell ref="B24:F24"/>
    <mergeCell ref="J25:K25"/>
    <mergeCell ref="B19:F19"/>
    <mergeCell ref="B25:F25"/>
    <mergeCell ref="A27:Z27"/>
    <mergeCell ref="W25:Z25"/>
    <mergeCell ref="W24:Z24"/>
    <mergeCell ref="W23:Z23"/>
    <mergeCell ref="V29:Z29"/>
    <mergeCell ref="G23:I23"/>
    <mergeCell ref="L23:N23"/>
    <mergeCell ref="G24:I24"/>
    <mergeCell ref="L24:N24"/>
    <mergeCell ref="P12:Q12"/>
    <mergeCell ref="R12:T12"/>
    <mergeCell ref="L13:N13"/>
    <mergeCell ref="G19:I19"/>
    <mergeCell ref="B12:K12"/>
    <mergeCell ref="B13:K13"/>
    <mergeCell ref="L12:N12"/>
    <mergeCell ref="L14:N14"/>
    <mergeCell ref="O23:R23"/>
    <mergeCell ref="J22:K22"/>
    <mergeCell ref="J23:K23"/>
    <mergeCell ref="R14:T14"/>
    <mergeCell ref="B14:K14"/>
    <mergeCell ref="O22:R22"/>
    <mergeCell ref="S22:V22"/>
    <mergeCell ref="S20:V20"/>
    <mergeCell ref="L19:N19"/>
    <mergeCell ref="B22:F22"/>
    <mergeCell ref="J19:K19"/>
    <mergeCell ref="J20:K20"/>
    <mergeCell ref="B20:F20"/>
    <mergeCell ref="B21:F21"/>
    <mergeCell ref="J21:K21"/>
    <mergeCell ref="P14:Q14"/>
    <mergeCell ref="O19:R19"/>
    <mergeCell ref="O21:R21"/>
    <mergeCell ref="S19:V19"/>
    <mergeCell ref="W20:Z20"/>
    <mergeCell ref="O24:R24"/>
    <mergeCell ref="J24:K24"/>
    <mergeCell ref="B29:E29"/>
    <mergeCell ref="F29:I29"/>
    <mergeCell ref="J29:M29"/>
    <mergeCell ref="S24:V24"/>
    <mergeCell ref="G36:K36"/>
    <mergeCell ref="L36:P36"/>
    <mergeCell ref="J30:M30"/>
    <mergeCell ref="V30:Z30"/>
    <mergeCell ref="B42:F42"/>
    <mergeCell ref="G42:K42"/>
    <mergeCell ref="L42:P42"/>
    <mergeCell ref="Q42:U42"/>
    <mergeCell ref="P13:Q13"/>
    <mergeCell ref="R13:T13"/>
    <mergeCell ref="S23:V23"/>
    <mergeCell ref="A17:Z17"/>
    <mergeCell ref="G25:I25"/>
    <mergeCell ref="L25:N25"/>
    <mergeCell ref="R29:U29"/>
    <mergeCell ref="G35:K35"/>
    <mergeCell ref="L35:P35"/>
    <mergeCell ref="Q35:U35"/>
    <mergeCell ref="S25:V25"/>
    <mergeCell ref="F30:I30"/>
    <mergeCell ref="V42:Z42"/>
    <mergeCell ref="N30:Q30"/>
    <mergeCell ref="R30:U30"/>
    <mergeCell ref="Q41:U41"/>
    <mergeCell ref="G7:Z7"/>
    <mergeCell ref="G8:Z8"/>
    <mergeCell ref="G9:Z9"/>
    <mergeCell ref="A39:AD39"/>
    <mergeCell ref="V41:Z41"/>
    <mergeCell ref="S21:V21"/>
    <mergeCell ref="W21:Z21"/>
    <mergeCell ref="G22:I22"/>
    <mergeCell ref="L22:N22"/>
    <mergeCell ref="G21:I21"/>
    <mergeCell ref="L21:N21"/>
    <mergeCell ref="W22:Z22"/>
    <mergeCell ref="W19:Z19"/>
    <mergeCell ref="G20:I20"/>
    <mergeCell ref="L20:N20"/>
    <mergeCell ref="O20:R20"/>
    <mergeCell ref="B41:F41"/>
    <mergeCell ref="G41:K41"/>
    <mergeCell ref="L41:P41"/>
    <mergeCell ref="Q36:U36"/>
    <mergeCell ref="B36:F36"/>
    <mergeCell ref="B35:F35"/>
    <mergeCell ref="B30:E30"/>
    <mergeCell ref="A33:Z33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headerFooter>
    <oddHeader>&amp;CAnlage i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5"/>
  <sheetViews>
    <sheetView showGridLines="0" showRuler="0" view="pageLayout" zoomScaleNormal="100" workbookViewId="0">
      <selection sqref="A1:AA1"/>
    </sheetView>
  </sheetViews>
  <sheetFormatPr baseColWidth="10" defaultColWidth="0" defaultRowHeight="14.25" customHeight="1" zeroHeight="1" x14ac:dyDescent="0.2"/>
  <cols>
    <col min="1" max="1" width="3.85546875" style="1" customWidth="1"/>
    <col min="2" max="5" width="3.28515625" style="1" customWidth="1"/>
    <col min="6" max="8" width="3.7109375" style="1" customWidth="1"/>
    <col min="9" max="12" width="3.28515625" style="1" customWidth="1"/>
    <col min="13" max="13" width="3.5703125" style="1" customWidth="1"/>
    <col min="14" max="16" width="3.7109375" style="1" customWidth="1"/>
    <col min="17" max="17" width="3.140625" style="1" customWidth="1"/>
    <col min="18" max="19" width="3.5703125" style="1" customWidth="1"/>
    <col min="20" max="20" width="4.28515625" style="1" customWidth="1"/>
    <col min="21" max="21" width="3.28515625" style="1" customWidth="1"/>
    <col min="22" max="22" width="3" style="1" customWidth="1"/>
    <col min="23" max="24" width="3.28515625" style="1" customWidth="1"/>
    <col min="25" max="25" width="4" style="1" customWidth="1"/>
    <col min="26" max="26" width="3.85546875" style="1" customWidth="1"/>
    <col min="27" max="30" width="3.28515625" style="1" customWidth="1"/>
    <col min="31" max="31" width="5" style="1" hidden="1" customWidth="1"/>
    <col min="32" max="42" width="3.28515625" style="1" hidden="1" customWidth="1"/>
    <col min="43" max="16382" width="11.42578125" style="1" hidden="1"/>
    <col min="16383" max="16383" width="11.42578125" style="1" hidden="1" customWidth="1"/>
    <col min="16384" max="16384" width="5.42578125" style="1" hidden="1" customWidth="1"/>
  </cols>
  <sheetData>
    <row r="1" spans="1:40" ht="15.75" x14ac:dyDescent="0.25">
      <c r="A1" s="412" t="s">
        <v>196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</row>
    <row r="2" spans="1:40" s="31" customFormat="1" ht="12" customHeight="1" x14ac:dyDescent="0.2">
      <c r="A2" s="31" t="s">
        <v>20</v>
      </c>
      <c r="B2" s="33"/>
      <c r="C2" s="33"/>
      <c r="D2" s="31" t="s">
        <v>23</v>
      </c>
      <c r="E2" s="207" t="s">
        <v>213</v>
      </c>
      <c r="F2" s="200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</row>
    <row r="3" spans="1:40" s="133" customFormat="1" ht="11.25" x14ac:dyDescent="0.2"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  <c r="AA3" s="437"/>
      <c r="AB3" s="437"/>
      <c r="AC3" s="437"/>
      <c r="AD3" s="437"/>
    </row>
    <row r="4" spans="1:40" x14ac:dyDescent="0.2"/>
    <row r="5" spans="1:40" s="28" customFormat="1" ht="15" x14ac:dyDescent="0.25">
      <c r="A5" s="279" t="s">
        <v>0</v>
      </c>
      <c r="B5" s="279"/>
      <c r="C5" s="279"/>
      <c r="D5" s="279"/>
      <c r="E5" s="279"/>
      <c r="F5" s="279"/>
      <c r="G5" s="362" t="str">
        <f>IF(Belegliste!H8="","",Belegliste!H8)</f>
        <v/>
      </c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206"/>
      <c r="AB5" s="206"/>
      <c r="AC5" s="206"/>
      <c r="AD5" s="206"/>
      <c r="AE5" s="66"/>
      <c r="AF5" s="66"/>
      <c r="AG5" s="66"/>
      <c r="AH5" s="66"/>
      <c r="AI5" s="66"/>
      <c r="AJ5" s="66"/>
      <c r="AK5" s="67"/>
      <c r="AL5" s="67"/>
      <c r="AM5" s="67"/>
      <c r="AN5" s="67"/>
    </row>
    <row r="6" spans="1:40" s="28" customFormat="1" ht="15" x14ac:dyDescent="0.25">
      <c r="A6" s="279" t="s">
        <v>21</v>
      </c>
      <c r="B6" s="279"/>
      <c r="C6" s="279"/>
      <c r="D6" s="279"/>
      <c r="E6" s="279"/>
      <c r="F6" s="279"/>
      <c r="G6" s="362" t="str">
        <f>IF(Belegliste!H9="","",Belegliste!H9)</f>
        <v/>
      </c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206"/>
      <c r="AB6" s="206"/>
      <c r="AC6" s="206"/>
      <c r="AD6" s="206"/>
      <c r="AE6" s="66"/>
      <c r="AF6" s="66"/>
      <c r="AG6" s="66"/>
      <c r="AH6" s="66"/>
      <c r="AI6" s="66"/>
      <c r="AJ6" s="66"/>
      <c r="AK6" s="67"/>
      <c r="AL6" s="67"/>
      <c r="AM6" s="67"/>
      <c r="AN6" s="67"/>
    </row>
    <row r="7" spans="1:40" s="28" customFormat="1" ht="15" x14ac:dyDescent="0.25">
      <c r="A7" s="279" t="s">
        <v>1</v>
      </c>
      <c r="B7" s="279"/>
      <c r="C7" s="279"/>
      <c r="D7" s="279"/>
      <c r="E7" s="279"/>
      <c r="F7" s="279"/>
      <c r="G7" s="362" t="str">
        <f>IF(Belegliste!H10="","",Belegliste!H10)</f>
        <v/>
      </c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206"/>
      <c r="AB7" s="206"/>
      <c r="AC7" s="206"/>
      <c r="AD7" s="206"/>
      <c r="AE7" s="66"/>
      <c r="AF7" s="66"/>
      <c r="AG7" s="66"/>
      <c r="AH7" s="66"/>
      <c r="AI7" s="66"/>
      <c r="AJ7" s="66"/>
      <c r="AK7" s="67"/>
      <c r="AL7" s="67"/>
      <c r="AM7" s="67"/>
      <c r="AN7" s="67"/>
    </row>
    <row r="8" spans="1:40" s="28" customFormat="1" ht="15" x14ac:dyDescent="0.25">
      <c r="A8" s="146"/>
      <c r="B8" s="66"/>
      <c r="C8" s="66"/>
      <c r="D8" s="66"/>
      <c r="E8" s="66"/>
      <c r="F8" s="66"/>
      <c r="G8" s="66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66"/>
      <c r="AF8" s="66"/>
      <c r="AG8" s="66"/>
      <c r="AH8" s="66"/>
      <c r="AI8" s="66"/>
      <c r="AJ8" s="66"/>
      <c r="AK8" s="67"/>
      <c r="AL8" s="67"/>
      <c r="AM8" s="67"/>
      <c r="AN8" s="67"/>
    </row>
    <row r="9" spans="1:40" x14ac:dyDescent="0.2">
      <c r="AA9" s="65"/>
      <c r="AB9" s="65"/>
      <c r="AC9" s="65"/>
      <c r="AD9" s="65"/>
    </row>
    <row r="10" spans="1:40" x14ac:dyDescent="0.2">
      <c r="A10" s="433" t="s">
        <v>164</v>
      </c>
      <c r="B10" s="433"/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</row>
    <row r="11" spans="1:40" x14ac:dyDescent="0.2"/>
    <row r="12" spans="1:40" s="5" customFormat="1" ht="39.75" customHeight="1" x14ac:dyDescent="0.2">
      <c r="A12" s="16"/>
      <c r="B12" s="372" t="s">
        <v>197</v>
      </c>
      <c r="C12" s="372"/>
      <c r="D12" s="372"/>
      <c r="E12" s="372"/>
      <c r="F12" s="372"/>
      <c r="G12" s="372" t="s">
        <v>198</v>
      </c>
      <c r="H12" s="372"/>
      <c r="I12" s="372"/>
      <c r="J12" s="372"/>
      <c r="K12" s="372"/>
      <c r="L12" s="372" t="s">
        <v>199</v>
      </c>
      <c r="M12" s="372"/>
      <c r="N12" s="372"/>
      <c r="O12" s="372"/>
      <c r="P12" s="372"/>
      <c r="Q12" s="372" t="s">
        <v>212</v>
      </c>
      <c r="R12" s="372"/>
      <c r="S12" s="372"/>
      <c r="T12" s="372"/>
      <c r="U12" s="372"/>
      <c r="V12" s="435"/>
      <c r="W12" s="435"/>
      <c r="X12" s="435"/>
      <c r="Y12" s="435"/>
      <c r="Z12" s="435"/>
      <c r="AA12" s="6"/>
    </row>
    <row r="13" spans="1:40" s="5" customFormat="1" ht="15.75" customHeight="1" x14ac:dyDescent="0.2">
      <c r="A13" s="16"/>
      <c r="B13" s="434">
        <f>Kostengegenüberstellung!AD100+L23</f>
        <v>0</v>
      </c>
      <c r="C13" s="434"/>
      <c r="D13" s="434"/>
      <c r="E13" s="434"/>
      <c r="F13" s="434"/>
      <c r="G13" s="378">
        <f>IF(SUM(B13*5%)&lt;30000,(B13*5%),30000)</f>
        <v>0</v>
      </c>
      <c r="H13" s="378"/>
      <c r="I13" s="378"/>
      <c r="J13" s="378"/>
      <c r="K13" s="378"/>
      <c r="L13" s="371">
        <v>0</v>
      </c>
      <c r="M13" s="371"/>
      <c r="N13" s="371"/>
      <c r="O13" s="371"/>
      <c r="P13" s="371"/>
      <c r="Q13" s="370">
        <f>IF(L13&lt;G13, L13,G13)</f>
        <v>0</v>
      </c>
      <c r="R13" s="370"/>
      <c r="S13" s="370"/>
      <c r="T13" s="370"/>
      <c r="U13" s="370"/>
      <c r="V13" s="436"/>
      <c r="W13" s="436"/>
      <c r="X13" s="436"/>
      <c r="Y13" s="436"/>
      <c r="Z13" s="436"/>
      <c r="AA13" s="6"/>
    </row>
    <row r="14" spans="1:40" ht="11.85" customHeight="1" x14ac:dyDescent="0.2"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</row>
    <row r="15" spans="1:40" ht="11.85" customHeight="1" x14ac:dyDescent="0.2"/>
    <row r="16" spans="1:40" ht="11.85" customHeight="1" x14ac:dyDescent="0.2"/>
    <row r="17" spans="2:31" ht="11.85" customHeight="1" x14ac:dyDescent="0.2">
      <c r="B17" s="433" t="s">
        <v>151</v>
      </c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</row>
    <row r="18" spans="2:31" ht="11.85" customHeight="1" x14ac:dyDescent="0.2"/>
    <row r="19" spans="2:31" ht="29.25" customHeight="1" x14ac:dyDescent="0.2">
      <c r="B19" s="372" t="s">
        <v>136</v>
      </c>
      <c r="C19" s="372"/>
      <c r="D19" s="372"/>
      <c r="E19" s="372"/>
      <c r="F19" s="372"/>
      <c r="G19" s="372" t="s">
        <v>137</v>
      </c>
      <c r="H19" s="372"/>
      <c r="I19" s="372"/>
      <c r="J19" s="372"/>
      <c r="K19" s="372"/>
      <c r="L19" s="372" t="s">
        <v>197</v>
      </c>
      <c r="M19" s="372"/>
      <c r="N19" s="372"/>
      <c r="O19" s="372"/>
      <c r="P19" s="372"/>
    </row>
    <row r="20" spans="2:31" x14ac:dyDescent="0.2">
      <c r="B20" s="422"/>
      <c r="C20" s="423"/>
      <c r="D20" s="423"/>
      <c r="E20" s="423"/>
      <c r="F20" s="424"/>
      <c r="G20" s="425"/>
      <c r="H20" s="426"/>
      <c r="I20" s="426"/>
      <c r="J20" s="426"/>
      <c r="K20" s="427"/>
      <c r="L20" s="422"/>
      <c r="M20" s="423"/>
      <c r="N20" s="423"/>
      <c r="O20" s="423"/>
      <c r="P20" s="424"/>
    </row>
    <row r="21" spans="2:31" x14ac:dyDescent="0.2">
      <c r="B21" s="422"/>
      <c r="C21" s="423"/>
      <c r="D21" s="423"/>
      <c r="E21" s="423"/>
      <c r="F21" s="424"/>
      <c r="G21" s="425"/>
      <c r="H21" s="426"/>
      <c r="I21" s="426"/>
      <c r="J21" s="426"/>
      <c r="K21" s="427"/>
      <c r="L21" s="422"/>
      <c r="M21" s="423"/>
      <c r="N21" s="423"/>
      <c r="O21" s="423"/>
      <c r="P21" s="424"/>
    </row>
    <row r="22" spans="2:31" x14ac:dyDescent="0.2">
      <c r="B22" s="422"/>
      <c r="C22" s="423"/>
      <c r="D22" s="423"/>
      <c r="E22" s="423"/>
      <c r="F22" s="424"/>
      <c r="G22" s="425"/>
      <c r="H22" s="426"/>
      <c r="I22" s="426"/>
      <c r="J22" s="426"/>
      <c r="K22" s="427"/>
      <c r="L22" s="422"/>
      <c r="M22" s="423"/>
      <c r="N22" s="423"/>
      <c r="O22" s="423"/>
      <c r="P22" s="424"/>
    </row>
    <row r="23" spans="2:31" x14ac:dyDescent="0.2">
      <c r="B23" s="428"/>
      <c r="C23" s="429"/>
      <c r="D23" s="429"/>
      <c r="E23" s="429"/>
      <c r="F23" s="429"/>
      <c r="G23" s="430" t="s">
        <v>11</v>
      </c>
      <c r="H23" s="430"/>
      <c r="I23" s="430"/>
      <c r="J23" s="430"/>
      <c r="K23" s="431"/>
      <c r="L23" s="432">
        <f>SUM(L20:P22)</f>
        <v>0</v>
      </c>
      <c r="M23" s="430"/>
      <c r="N23" s="430"/>
      <c r="O23" s="430"/>
      <c r="P23" s="431"/>
    </row>
    <row r="24" spans="2:31" ht="3" customHeight="1" x14ac:dyDescent="0.2"/>
    <row r="25" spans="2:31" hidden="1" x14ac:dyDescent="0.2"/>
    <row r="26" spans="2:31" ht="14.25" customHeight="1" x14ac:dyDescent="0.2"/>
    <row r="27" spans="2:31" ht="14.25" customHeight="1" x14ac:dyDescent="0.2"/>
    <row r="28" spans="2:31" ht="14.25" customHeight="1" x14ac:dyDescent="0.2"/>
    <row r="29" spans="2:31" ht="14.25" customHeight="1" x14ac:dyDescent="0.2"/>
    <row r="30" spans="2:31" ht="14.25" customHeight="1" x14ac:dyDescent="0.2"/>
    <row r="31" spans="2:31" ht="14.25" customHeight="1" x14ac:dyDescent="0.2"/>
    <row r="32" spans="2:31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</sheetData>
  <sheetProtection sheet="1" formatColumns="0" formatRows="0" insertRows="0"/>
  <mergeCells count="35">
    <mergeCell ref="G7:Z7"/>
    <mergeCell ref="A1:AA1"/>
    <mergeCell ref="E3:AD3"/>
    <mergeCell ref="A5:F5"/>
    <mergeCell ref="A6:F6"/>
    <mergeCell ref="G5:Z5"/>
    <mergeCell ref="G6:Z6"/>
    <mergeCell ref="B19:F19"/>
    <mergeCell ref="G19:K19"/>
    <mergeCell ref="L19:P19"/>
    <mergeCell ref="A7:F7"/>
    <mergeCell ref="A10:AD10"/>
    <mergeCell ref="B12:F12"/>
    <mergeCell ref="G12:K12"/>
    <mergeCell ref="L12:P12"/>
    <mergeCell ref="Q12:U12"/>
    <mergeCell ref="B13:F13"/>
    <mergeCell ref="G13:K13"/>
    <mergeCell ref="L13:P13"/>
    <mergeCell ref="Q13:U13"/>
    <mergeCell ref="B17:AE17"/>
    <mergeCell ref="V12:Z12"/>
    <mergeCell ref="V13:Z13"/>
    <mergeCell ref="B20:F20"/>
    <mergeCell ref="G20:K20"/>
    <mergeCell ref="L20:P20"/>
    <mergeCell ref="B21:F21"/>
    <mergeCell ref="G21:K21"/>
    <mergeCell ref="L21:P21"/>
    <mergeCell ref="B22:F22"/>
    <mergeCell ref="G22:K22"/>
    <mergeCell ref="L22:P22"/>
    <mergeCell ref="B23:F23"/>
    <mergeCell ref="G23:K23"/>
    <mergeCell ref="L23:P23"/>
  </mergeCells>
  <dataValidations disablePrompts="1" count="1">
    <dataValidation allowBlank="1" showInputMessage="1" showErrorMessage="1" promptTitle="Förderobergrenze Kunst" prompt="5 % der anrechenbaren Ausgaben max. 30.000,00 EUR  (E 6.3 Abs. 3 StBauFR 2011 ivm. Erlass 1/2004 vom 16.07.2014) " sqref="F12:H12 F19:H19"/>
  </dataValidations>
  <pageMargins left="0.70866141732283472" right="0.70866141732283472" top="0.78740157480314965" bottom="0.78740157480314965" header="0.31496062992125984" footer="0.31496062992125984"/>
  <pageSetup paperSize="9" scale="80" orientation="portrait" r:id="rId1"/>
  <headerFooter>
    <oddHeader>&amp;CAnlage j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Hinweisblatt</vt:lpstr>
      <vt:lpstr>Bsp. Belegliste</vt:lpstr>
      <vt:lpstr>Belegliste</vt:lpstr>
      <vt:lpstr>Kostengegenüberstellung</vt:lpstr>
      <vt:lpstr>Kosten-Flächenbilanz</vt:lpstr>
      <vt:lpstr>Kosten_Kunstobjekte</vt:lpstr>
      <vt:lpstr>Hinweisblatt!Druckbereich</vt:lpstr>
      <vt:lpstr>Kostengegenüberstellung!Druckbereich</vt:lpstr>
      <vt:lpstr>Belegliste!Drucktitel</vt:lpstr>
      <vt:lpstr>'Bsp. Belegliste'!Drucktitel</vt:lpstr>
      <vt:lpstr>Kostengegenüberstellung!Drucktitel</vt:lpstr>
      <vt:lpstr>Kostengruppen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Schliep</dc:creator>
  <cp:lastModifiedBy>Susann Bahr</cp:lastModifiedBy>
  <cp:lastPrinted>2023-05-15T12:31:40Z</cp:lastPrinted>
  <dcterms:created xsi:type="dcterms:W3CDTF">2018-12-17T12:06:31Z</dcterms:created>
  <dcterms:modified xsi:type="dcterms:W3CDTF">2023-06-02T06:50:50Z</dcterms:modified>
</cp:coreProperties>
</file>