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79000\279009\Internetredaktion\Förderprogramme\Wohnungsbau Sozial\"/>
    </mc:Choice>
  </mc:AlternateContent>
  <bookViews>
    <workbookView xWindow="0" yWindow="0" windowWidth="38400" windowHeight="17250"/>
  </bookViews>
  <sheets>
    <sheet name="Lage u. Zuordnung der Flächen " sheetId="1" r:id="rId1"/>
    <sheet name="Lage u. Zuord. für HRO u. HGW" sheetId="2" r:id="rId2"/>
  </sheets>
  <definedNames>
    <definedName name="_xlnm.Print_Area" localSheetId="0">'Lage u. Zuordnung der Flächen '!$A$1:$R$61</definedName>
  </definedNames>
  <calcPr calcId="162913"/>
</workbook>
</file>

<file path=xl/calcChain.xml><?xml version="1.0" encoding="utf-8"?>
<calcChain xmlns="http://schemas.openxmlformats.org/spreadsheetml/2006/main">
  <c r="F45" i="2" l="1"/>
  <c r="E45" i="2"/>
  <c r="D45" i="2"/>
  <c r="M44" i="2"/>
  <c r="L44" i="2"/>
  <c r="K44" i="2"/>
  <c r="J44" i="2"/>
  <c r="I44" i="2"/>
  <c r="H44" i="2"/>
  <c r="J53" i="2" l="1"/>
  <c r="J55" i="2" s="1"/>
  <c r="K45" i="2"/>
  <c r="M53" i="2"/>
  <c r="M55" i="2" s="1"/>
  <c r="K53" i="2"/>
  <c r="K55" i="2" s="1"/>
  <c r="E46" i="2"/>
  <c r="F47" i="2" s="1"/>
  <c r="F49" i="2" s="1"/>
  <c r="H45" i="2"/>
  <c r="L53" i="2" l="1"/>
  <c r="L55" i="2" s="1"/>
  <c r="L56" i="2" s="1"/>
  <c r="L57" i="2" s="1"/>
  <c r="I53" i="2"/>
  <c r="I55" i="2" s="1"/>
  <c r="H53" i="2"/>
  <c r="H55" i="2" s="1"/>
  <c r="D47" i="2"/>
  <c r="D49" i="2" s="1"/>
  <c r="H47" i="2"/>
  <c r="H49" i="2" s="1"/>
  <c r="E47" i="2"/>
  <c r="E49" i="2" s="1"/>
  <c r="A63" i="2"/>
  <c r="K47" i="2"/>
  <c r="K44" i="1"/>
  <c r="H58" i="2" l="1"/>
  <c r="I56" i="2"/>
  <c r="I57" i="2" s="1"/>
  <c r="K60" i="2" s="1"/>
  <c r="A64" i="2"/>
  <c r="K49" i="2"/>
  <c r="A66" i="2" s="1"/>
  <c r="A67" i="2" s="1"/>
  <c r="D45" i="1"/>
  <c r="F45" i="1"/>
  <c r="E45" i="1" l="1"/>
  <c r="H44" i="1"/>
  <c r="I44" i="1"/>
  <c r="J44" i="1"/>
  <c r="L44" i="1"/>
  <c r="M44" i="1"/>
  <c r="M53" i="1" s="1"/>
  <c r="H45" i="1" l="1"/>
  <c r="K45" i="1"/>
  <c r="E46" i="1"/>
  <c r="J53" i="1" s="1"/>
  <c r="F47" i="1" l="1"/>
  <c r="D47" i="1"/>
  <c r="D49" i="1" s="1"/>
  <c r="E47" i="1"/>
  <c r="I53" i="1"/>
  <c r="I55" i="1" s="1"/>
  <c r="K53" i="1"/>
  <c r="K55" i="1" s="1"/>
  <c r="H53" i="1"/>
  <c r="H55" i="1" s="1"/>
  <c r="L53" i="1"/>
  <c r="L55" i="1" s="1"/>
  <c r="H47" i="1"/>
  <c r="H49" i="1" s="1"/>
  <c r="K47" i="1"/>
  <c r="K49" i="1" s="1"/>
  <c r="M55" i="1"/>
  <c r="F49" i="1"/>
  <c r="E49" i="1"/>
  <c r="P46" i="1"/>
  <c r="J55" i="1"/>
  <c r="L56" i="1" l="1"/>
  <c r="L57" i="1" s="1"/>
  <c r="I56" i="1"/>
  <c r="I57" i="1" s="1"/>
  <c r="H58" i="1"/>
  <c r="P47" i="1"/>
  <c r="P49" i="1"/>
  <c r="P50" i="1" s="1"/>
  <c r="K60" i="1" l="1"/>
</calcChain>
</file>

<file path=xl/sharedStrings.xml><?xml version="1.0" encoding="utf-8"?>
<sst xmlns="http://schemas.openxmlformats.org/spreadsheetml/2006/main" count="113" uniqueCount="49">
  <si>
    <t>Bauherr:</t>
  </si>
  <si>
    <t>Bauvorhaben:</t>
  </si>
  <si>
    <t>Lage</t>
  </si>
  <si>
    <t>Geschoss</t>
  </si>
  <si>
    <t>WE-Typ</t>
  </si>
  <si>
    <t>Zuordnung</t>
  </si>
  <si>
    <t>Gewerbe</t>
  </si>
  <si>
    <t>Wohnungen</t>
  </si>
  <si>
    <t>(WE)</t>
  </si>
  <si>
    <t>Belegung</t>
  </si>
  <si>
    <t>davon</t>
  </si>
  <si>
    <t>BF</t>
  </si>
  <si>
    <t>BA</t>
  </si>
  <si>
    <t>lfd.Nr</t>
  </si>
  <si>
    <t xml:space="preserve">gefördert   </t>
  </si>
  <si>
    <t>Lage und Zuordnung der Flächen</t>
  </si>
  <si>
    <t>Personen
anzahl</t>
  </si>
  <si>
    <t>Fördersatz (EUR/m²)</t>
  </si>
  <si>
    <t>Fördersatz (%)</t>
  </si>
  <si>
    <t>jedoch maximal (EUR/m²)</t>
  </si>
  <si>
    <t>Zuschussermittlung</t>
  </si>
  <si>
    <t>Fläche gesamt in m²</t>
  </si>
  <si>
    <t xml:space="preserve"> (GE)</t>
  </si>
  <si>
    <t>Bauort, Straße:</t>
  </si>
  <si>
    <t>(m²)</t>
  </si>
  <si>
    <t>frei finanziert  (WE, FeWo,…)</t>
  </si>
  <si>
    <t>BF/R</t>
  </si>
  <si>
    <t>1. Förderweg</t>
  </si>
  <si>
    <t>2. Förderweg</t>
  </si>
  <si>
    <t>Fläche in m²</t>
  </si>
  <si>
    <t>Kontrolle</t>
  </si>
  <si>
    <t>Kostenanteil in EUR</t>
  </si>
  <si>
    <t>Gesamtkosten in EUR</t>
  </si>
  <si>
    <t>Flächenanteil in %</t>
  </si>
  <si>
    <t xml:space="preserve">*grau hinterlegte Felder werden </t>
  </si>
  <si>
    <t>Darlehen (EUR)</t>
  </si>
  <si>
    <t>Darlehen gesamt (EUR)</t>
  </si>
  <si>
    <t>berechnet</t>
  </si>
  <si>
    <t>Teilsummen 1. FW / 2. FW</t>
  </si>
  <si>
    <t>Tilgungsnachlass nach Bezugsfertigstellung der WE</t>
  </si>
  <si>
    <t>Teilsummen Tilgungsnachlass</t>
  </si>
  <si>
    <t>HRO+HGW max.</t>
  </si>
  <si>
    <t>und Abschluss Verwendungsnachweisprüfung</t>
  </si>
  <si>
    <t>MV außer HRO+HGW max.</t>
  </si>
  <si>
    <t>(Achtung! Für Rostock und Greifswald ist bitte die zweite Arbeitsmappe/Tabelle zu nutzen)</t>
  </si>
  <si>
    <t xml:space="preserve">BA-Barrierearm      BF-Barrierefrei     R-Rollstuhlgeeignet    </t>
  </si>
  <si>
    <t xml:space="preserve">BA-Barrierearm      BF-Barrierefrei     R-Rollstuhlgeeignet     </t>
  </si>
  <si>
    <t>3570/3332 (EUR/m²)</t>
  </si>
  <si>
    <t>3750/3500 (EUR/m²)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</si>
</sst>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0%"/>
    <numFmt numFmtId="166" formatCode="#,##0.0000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left" vertical="top"/>
    </xf>
    <xf numFmtId="0" fontId="4" fillId="0" borderId="0" xfId="0" applyFont="1"/>
    <xf numFmtId="0" fontId="5" fillId="0" borderId="0" xfId="0" applyFont="1"/>
    <xf numFmtId="0" fontId="2" fillId="0" borderId="28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25" xfId="0" applyFont="1" applyBorder="1" applyAlignment="1">
      <alignment vertical="top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4" fontId="2" fillId="0" borderId="12" xfId="0" applyNumberFormat="1" applyFont="1" applyFill="1" applyBorder="1" applyProtection="1">
      <protection locked="0"/>
    </xf>
    <xf numFmtId="4" fontId="2" fillId="0" borderId="6" xfId="0" applyNumberFormat="1" applyFont="1" applyFill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Protection="1">
      <protection locked="0"/>
    </xf>
    <xf numFmtId="49" fontId="2" fillId="0" borderId="11" xfId="0" applyNumberFormat="1" applyFont="1" applyBorder="1" applyProtection="1">
      <protection locked="0"/>
    </xf>
    <xf numFmtId="4" fontId="2" fillId="0" borderId="19" xfId="0" applyNumberFormat="1" applyFont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2" fillId="0" borderId="34" xfId="0" applyNumberFormat="1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4" fontId="2" fillId="2" borderId="28" xfId="0" applyNumberFormat="1" applyFont="1" applyFill="1" applyBorder="1"/>
    <xf numFmtId="4" fontId="2" fillId="2" borderId="30" xfId="0" applyNumberFormat="1" applyFont="1" applyFill="1" applyBorder="1"/>
    <xf numFmtId="4" fontId="2" fillId="2" borderId="29" xfId="0" applyNumberFormat="1" applyFont="1" applyFill="1" applyBorder="1"/>
    <xf numFmtId="4" fontId="2" fillId="2" borderId="18" xfId="0" applyNumberFormat="1" applyFont="1" applyFill="1" applyBorder="1"/>
    <xf numFmtId="1" fontId="2" fillId="3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Border="1"/>
    <xf numFmtId="2" fontId="2" fillId="0" borderId="3" xfId="0" applyNumberFormat="1" applyFont="1" applyBorder="1" applyAlignment="1"/>
    <xf numFmtId="2" fontId="2" fillId="0" borderId="0" xfId="0" applyNumberFormat="1" applyFont="1" applyFill="1" applyBorder="1"/>
    <xf numFmtId="4" fontId="5" fillId="0" borderId="0" xfId="0" applyNumberFormat="1" applyFont="1" applyBorder="1" applyAlignment="1" applyProtection="1">
      <alignment horizontal="right"/>
      <protection locked="0"/>
    </xf>
    <xf numFmtId="0" fontId="5" fillId="0" borderId="0" xfId="0" applyFont="1" applyFill="1" applyBorder="1"/>
    <xf numFmtId="4" fontId="2" fillId="2" borderId="36" xfId="0" applyNumberFormat="1" applyFont="1" applyFill="1" applyBorder="1"/>
    <xf numFmtId="4" fontId="2" fillId="0" borderId="37" xfId="0" applyNumberFormat="1" applyFont="1" applyBorder="1" applyProtection="1">
      <protection locked="0"/>
    </xf>
    <xf numFmtId="4" fontId="2" fillId="2" borderId="38" xfId="0" applyNumberFormat="1" applyFont="1" applyFill="1" applyBorder="1"/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vertical="top"/>
    </xf>
    <xf numFmtId="0" fontId="2" fillId="0" borderId="41" xfId="0" applyFont="1" applyBorder="1" applyAlignment="1">
      <alignment horizontal="center" vertical="center" wrapText="1"/>
    </xf>
    <xf numFmtId="4" fontId="2" fillId="0" borderId="42" xfId="0" applyNumberFormat="1" applyFont="1" applyFill="1" applyBorder="1" applyProtection="1">
      <protection locked="0"/>
    </xf>
    <xf numFmtId="1" fontId="2" fillId="0" borderId="34" xfId="0" applyNumberFormat="1" applyFont="1" applyFill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right"/>
      <protection locked="0"/>
    </xf>
    <xf numFmtId="0" fontId="3" fillId="0" borderId="10" xfId="0" applyFont="1" applyBorder="1" applyProtection="1">
      <protection locked="0"/>
    </xf>
    <xf numFmtId="1" fontId="6" fillId="0" borderId="34" xfId="0" applyNumberFormat="1" applyFont="1" applyFill="1" applyBorder="1" applyAlignment="1" applyProtection="1">
      <alignment horizontal="center"/>
      <protection locked="0"/>
    </xf>
    <xf numFmtId="4" fontId="2" fillId="0" borderId="20" xfId="0" applyNumberFormat="1" applyFont="1" applyBorder="1" applyProtection="1">
      <protection locked="0"/>
    </xf>
    <xf numFmtId="0" fontId="2" fillId="0" borderId="38" xfId="0" applyFont="1" applyBorder="1" applyAlignment="1">
      <alignment horizontal="center" vertical="center"/>
    </xf>
    <xf numFmtId="0" fontId="2" fillId="0" borderId="14" xfId="0" applyFont="1" applyBorder="1" applyProtection="1">
      <protection locked="0"/>
    </xf>
    <xf numFmtId="4" fontId="2" fillId="0" borderId="44" xfId="0" applyNumberFormat="1" applyFont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1" fontId="2" fillId="0" borderId="43" xfId="0" applyNumberFormat="1" applyFont="1" applyFill="1" applyBorder="1" applyAlignment="1" applyProtection="1">
      <alignment horizontal="center"/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43" xfId="0" applyNumberFormat="1" applyFont="1" applyFill="1" applyBorder="1" applyProtection="1">
      <protection locked="0"/>
    </xf>
    <xf numFmtId="49" fontId="2" fillId="0" borderId="15" xfId="0" applyNumberFormat="1" applyFont="1" applyBorder="1" applyAlignment="1" applyProtection="1">
      <alignment horizontal="right"/>
      <protection locked="0"/>
    </xf>
    <xf numFmtId="4" fontId="2" fillId="0" borderId="45" xfId="0" applyNumberFormat="1" applyFont="1" applyFill="1" applyBorder="1" applyProtection="1">
      <protection locked="0"/>
    </xf>
    <xf numFmtId="4" fontId="2" fillId="0" borderId="46" xfId="0" applyNumberFormat="1" applyFont="1" applyFill="1" applyBorder="1" applyProtection="1">
      <protection locked="0"/>
    </xf>
    <xf numFmtId="1" fontId="7" fillId="0" borderId="34" xfId="0" applyNumberFormat="1" applyFont="1" applyFill="1" applyBorder="1" applyAlignment="1" applyProtection="1">
      <alignment horizontal="center"/>
      <protection locked="0"/>
    </xf>
    <xf numFmtId="164" fontId="2" fillId="0" borderId="0" xfId="1" applyNumberFormat="1" applyFont="1" applyBorder="1" applyAlignment="1" applyProtection="1">
      <alignment horizontal="center"/>
      <protection locked="0"/>
    </xf>
    <xf numFmtId="4" fontId="2" fillId="2" borderId="21" xfId="1" applyNumberFormat="1" applyFont="1" applyFill="1" applyBorder="1"/>
    <xf numFmtId="164" fontId="2" fillId="4" borderId="21" xfId="1" applyNumberFormat="1" applyFont="1" applyFill="1" applyBorder="1"/>
    <xf numFmtId="164" fontId="2" fillId="4" borderId="18" xfId="1" applyNumberFormat="1" applyFont="1" applyFill="1" applyBorder="1"/>
    <xf numFmtId="0" fontId="2" fillId="0" borderId="23" xfId="0" applyFont="1" applyBorder="1"/>
    <xf numFmtId="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0" fontId="2" fillId="0" borderId="0" xfId="1" applyNumberFormat="1" applyFont="1" applyFill="1" applyBorder="1"/>
    <xf numFmtId="0" fontId="2" fillId="0" borderId="0" xfId="0" applyFont="1" applyFill="1"/>
    <xf numFmtId="4" fontId="2" fillId="0" borderId="0" xfId="0" applyNumberFormat="1" applyFont="1" applyBorder="1"/>
    <xf numFmtId="0" fontId="2" fillId="0" borderId="21" xfId="0" applyFont="1" applyBorder="1"/>
    <xf numFmtId="1" fontId="2" fillId="0" borderId="29" xfId="0" applyNumberFormat="1" applyFont="1" applyFill="1" applyBorder="1" applyAlignment="1">
      <alignment horizontal="center"/>
    </xf>
    <xf numFmtId="0" fontId="2" fillId="0" borderId="29" xfId="0" applyFont="1" applyBorder="1"/>
    <xf numFmtId="0" fontId="2" fillId="0" borderId="7" xfId="0" applyFont="1" applyBorder="1"/>
    <xf numFmtId="0" fontId="2" fillId="0" borderId="28" xfId="0" applyFont="1" applyBorder="1"/>
    <xf numFmtId="0" fontId="2" fillId="0" borderId="30" xfId="0" applyFont="1" applyBorder="1"/>
    <xf numFmtId="10" fontId="5" fillId="0" borderId="0" xfId="1" applyNumberFormat="1" applyFont="1" applyFill="1" applyBorder="1" applyAlignment="1" applyProtection="1">
      <alignment horizontal="center"/>
      <protection locked="0"/>
    </xf>
    <xf numFmtId="4" fontId="7" fillId="4" borderId="30" xfId="1" applyNumberFormat="1" applyFont="1" applyFill="1" applyBorder="1"/>
    <xf numFmtId="4" fontId="7" fillId="4" borderId="29" xfId="1" applyNumberFormat="1" applyFont="1" applyFill="1" applyBorder="1"/>
    <xf numFmtId="0" fontId="2" fillId="0" borderId="10" xfId="0" applyFont="1" applyFill="1" applyBorder="1"/>
    <xf numFmtId="0" fontId="2" fillId="0" borderId="4" xfId="0" applyFont="1" applyFill="1" applyBorder="1"/>
    <xf numFmtId="0" fontId="2" fillId="0" borderId="11" xfId="0" applyFont="1" applyFill="1" applyBorder="1"/>
    <xf numFmtId="165" fontId="2" fillId="2" borderId="7" xfId="1" applyNumberFormat="1" applyFont="1" applyFill="1" applyBorder="1"/>
    <xf numFmtId="165" fontId="2" fillId="2" borderId="18" xfId="1" applyNumberFormat="1" applyFont="1" applyFill="1" applyBorder="1"/>
    <xf numFmtId="166" fontId="2" fillId="2" borderId="2" xfId="0" applyNumberFormat="1" applyFont="1" applyFill="1" applyBorder="1"/>
    <xf numFmtId="166" fontId="2" fillId="2" borderId="4" xfId="0" applyNumberFormat="1" applyFont="1" applyFill="1" applyBorder="1"/>
    <xf numFmtId="166" fontId="2" fillId="2" borderId="12" xfId="0" applyNumberFormat="1" applyFont="1" applyFill="1" applyBorder="1"/>
    <xf numFmtId="166" fontId="2" fillId="2" borderId="11" xfId="0" applyNumberFormat="1" applyFont="1" applyFill="1" applyBorder="1"/>
    <xf numFmtId="165" fontId="7" fillId="0" borderId="0" xfId="0" applyNumberFormat="1" applyFont="1"/>
    <xf numFmtId="0" fontId="2" fillId="0" borderId="0" xfId="0" applyFont="1" applyFill="1" applyBorder="1"/>
    <xf numFmtId="4" fontId="2" fillId="2" borderId="47" xfId="0" applyNumberFormat="1" applyFont="1" applyFill="1" applyBorder="1"/>
    <xf numFmtId="4" fontId="2" fillId="2" borderId="48" xfId="0" applyNumberFormat="1" applyFont="1" applyFill="1" applyBorder="1"/>
    <xf numFmtId="4" fontId="2" fillId="2" borderId="49" xfId="0" applyNumberFormat="1" applyFont="1" applyFill="1" applyBorder="1"/>
    <xf numFmtId="0" fontId="2" fillId="0" borderId="4" xfId="0" applyFont="1" applyBorder="1"/>
    <xf numFmtId="0" fontId="2" fillId="0" borderId="5" xfId="0" applyFont="1" applyBorder="1"/>
    <xf numFmtId="4" fontId="2" fillId="2" borderId="16" xfId="0" applyNumberFormat="1" applyFont="1" applyFill="1" applyBorder="1"/>
    <xf numFmtId="4" fontId="2" fillId="2" borderId="21" xfId="0" applyNumberFormat="1" applyFont="1" applyFill="1" applyBorder="1"/>
    <xf numFmtId="0" fontId="2" fillId="0" borderId="4" xfId="0" applyFont="1" applyBorder="1"/>
    <xf numFmtId="0" fontId="2" fillId="0" borderId="5" xfId="0" applyFont="1" applyBorder="1"/>
    <xf numFmtId="4" fontId="2" fillId="2" borderId="26" xfId="0" applyNumberFormat="1" applyFont="1" applyFill="1" applyBorder="1"/>
    <xf numFmtId="4" fontId="2" fillId="2" borderId="23" xfId="0" applyNumberFormat="1" applyFont="1" applyFill="1" applyBorder="1"/>
    <xf numFmtId="4" fontId="2" fillId="2" borderId="24" xfId="0" applyNumberFormat="1" applyFont="1" applyFill="1" applyBorder="1"/>
    <xf numFmtId="0" fontId="2" fillId="4" borderId="16" xfId="0" applyFont="1" applyFill="1" applyBorder="1"/>
    <xf numFmtId="0" fontId="2" fillId="4" borderId="18" xfId="0" applyFont="1" applyFill="1" applyBorder="1"/>
    <xf numFmtId="3" fontId="5" fillId="4" borderId="21" xfId="0" applyNumberFormat="1" applyFont="1" applyFill="1" applyBorder="1" applyAlignment="1">
      <alignment horizontal="left"/>
    </xf>
    <xf numFmtId="0" fontId="2" fillId="0" borderId="26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8" fillId="0" borderId="0" xfId="0" applyFont="1"/>
    <xf numFmtId="0" fontId="2" fillId="0" borderId="3" xfId="0" applyFont="1" applyBorder="1" applyAlignment="1" applyProtection="1">
      <alignment horizontal="left" vertical="top"/>
      <protection locked="0"/>
    </xf>
    <xf numFmtId="0" fontId="5" fillId="0" borderId="16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6" xfId="0" applyFont="1" applyBorder="1" applyAlignment="1"/>
    <xf numFmtId="0" fontId="5" fillId="0" borderId="21" xfId="0" applyFont="1" applyBorder="1" applyAlignment="1"/>
    <xf numFmtId="0" fontId="2" fillId="0" borderId="2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50" xfId="0" applyFont="1" applyBorder="1" applyAlignment="1" applyProtection="1">
      <alignment horizontal="center" vertical="top"/>
      <protection locked="0"/>
    </xf>
    <xf numFmtId="0" fontId="2" fillId="0" borderId="50" xfId="0" applyFont="1" applyBorder="1" applyAlignment="1" applyProtection="1">
      <alignment horizontal="center"/>
      <protection locked="0"/>
    </xf>
    <xf numFmtId="0" fontId="2" fillId="4" borderId="16" xfId="0" applyFont="1" applyFill="1" applyBorder="1" applyAlignment="1">
      <alignment horizontal="right"/>
    </xf>
    <xf numFmtId="0" fontId="0" fillId="4" borderId="21" xfId="0" applyFill="1" applyBorder="1" applyAlignment="1">
      <alignment horizontal="right"/>
    </xf>
    <xf numFmtId="0" fontId="0" fillId="4" borderId="18" xfId="0" applyFill="1" applyBorder="1" applyAlignment="1">
      <alignment horizontal="right"/>
    </xf>
    <xf numFmtId="4" fontId="2" fillId="2" borderId="16" xfId="0" applyNumberFormat="1" applyFont="1" applyFill="1" applyBorder="1" applyAlignment="1">
      <alignment horizontal="center"/>
    </xf>
    <xf numFmtId="4" fontId="2" fillId="2" borderId="21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center"/>
    </xf>
    <xf numFmtId="3" fontId="5" fillId="2" borderId="16" xfId="0" applyNumberFormat="1" applyFont="1" applyFill="1" applyBorder="1" applyAlignment="1">
      <alignment horizontal="center"/>
    </xf>
    <xf numFmtId="3" fontId="5" fillId="2" borderId="21" xfId="0" applyNumberFormat="1" applyFont="1" applyFill="1" applyBorder="1" applyAlignment="1">
      <alignment horizontal="center"/>
    </xf>
    <xf numFmtId="3" fontId="5" fillId="2" borderId="18" xfId="0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4" borderId="28" xfId="0" applyFont="1" applyFill="1" applyBorder="1" applyAlignment="1">
      <alignment horizontal="right"/>
    </xf>
    <xf numFmtId="0" fontId="2" fillId="4" borderId="30" xfId="0" applyFont="1" applyFill="1" applyBorder="1" applyAlignment="1">
      <alignment horizontal="right"/>
    </xf>
    <xf numFmtId="165" fontId="5" fillId="4" borderId="16" xfId="1" applyNumberFormat="1" applyFont="1" applyFill="1" applyBorder="1" applyAlignment="1" applyProtection="1">
      <alignment horizontal="center"/>
      <protection locked="0"/>
    </xf>
    <xf numFmtId="165" fontId="5" fillId="4" borderId="21" xfId="1" applyNumberFormat="1" applyFont="1" applyFill="1" applyBorder="1" applyAlignment="1" applyProtection="1">
      <alignment horizontal="center"/>
      <protection locked="0"/>
    </xf>
    <xf numFmtId="165" fontId="5" fillId="4" borderId="18" xfId="1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18" xfId="0" applyBorder="1" applyAlignment="1">
      <alignment horizontal="right"/>
    </xf>
    <xf numFmtId="4" fontId="5" fillId="4" borderId="16" xfId="1" applyNumberFormat="1" applyFont="1" applyFill="1" applyBorder="1" applyAlignment="1" applyProtection="1">
      <alignment horizontal="center"/>
      <protection locked="0"/>
    </xf>
    <xf numFmtId="4" fontId="5" fillId="4" borderId="21" xfId="1" applyNumberFormat="1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35" xfId="0" applyFill="1" applyBorder="1" applyAlignment="1">
      <alignment horizontal="right"/>
    </xf>
    <xf numFmtId="0" fontId="5" fillId="0" borderId="4" xfId="0" applyFont="1" applyFill="1" applyBorder="1"/>
    <xf numFmtId="0" fontId="5" fillId="0" borderId="5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31" xfId="1" applyNumberFormat="1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2" fillId="0" borderId="16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" fontId="2" fillId="0" borderId="17" xfId="0" applyNumberFormat="1" applyFont="1" applyFill="1" applyBorder="1" applyAlignment="1" applyProtection="1">
      <alignment horizontal="center"/>
      <protection locked="0"/>
    </xf>
    <xf numFmtId="4" fontId="2" fillId="0" borderId="21" xfId="0" applyNumberFormat="1" applyFont="1" applyFill="1" applyBorder="1" applyAlignment="1" applyProtection="1">
      <alignment horizontal="center"/>
      <protection locked="0"/>
    </xf>
    <xf numFmtId="4" fontId="2" fillId="0" borderId="18" xfId="0" applyNumberFormat="1" applyFont="1" applyFill="1" applyBorder="1" applyAlignment="1" applyProtection="1">
      <alignment horizontal="center"/>
      <protection locked="0"/>
    </xf>
    <xf numFmtId="4" fontId="5" fillId="4" borderId="18" xfId="1" applyNumberFormat="1" applyFont="1" applyFill="1" applyBorder="1" applyAlignment="1" applyProtection="1">
      <alignment horizont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abSelected="1" view="pageLayout" topLeftCell="A43" zoomScaleNormal="100" workbookViewId="0">
      <selection activeCell="Q54" sqref="Q54"/>
    </sheetView>
  </sheetViews>
  <sheetFormatPr baseColWidth="10" defaultRowHeight="12.75" x14ac:dyDescent="0.2"/>
  <cols>
    <col min="1" max="1" width="10.875" style="1" customWidth="1"/>
    <col min="2" max="2" width="5.375" style="1" customWidth="1"/>
    <col min="3" max="3" width="5.5" style="1" customWidth="1"/>
    <col min="4" max="4" width="11.5" style="1" customWidth="1"/>
    <col min="5" max="5" width="12.375" style="1" customWidth="1"/>
    <col min="6" max="6" width="12.125" style="1" customWidth="1"/>
    <col min="7" max="7" width="9.875" style="1" customWidth="1"/>
    <col min="8" max="8" width="10.875" style="1" customWidth="1"/>
    <col min="9" max="9" width="11.5" style="1" customWidth="1"/>
    <col min="10" max="11" width="9.875" style="1" customWidth="1"/>
    <col min="12" max="12" width="10.75" style="1" customWidth="1"/>
    <col min="13" max="13" width="9.875" style="1" customWidth="1"/>
    <col min="14" max="15" width="11" style="1"/>
    <col min="16" max="16" width="13.625" style="1" customWidth="1"/>
    <col min="17" max="16384" width="11" style="1"/>
  </cols>
  <sheetData>
    <row r="1" spans="1:17" x14ac:dyDescent="0.2">
      <c r="A1" s="1" t="s">
        <v>0</v>
      </c>
      <c r="B1" s="118"/>
      <c r="C1" s="118"/>
      <c r="D1" s="118"/>
      <c r="E1" s="118"/>
      <c r="F1" s="118"/>
      <c r="G1" s="118"/>
      <c r="J1" s="1" t="s">
        <v>1</v>
      </c>
      <c r="K1" s="2"/>
      <c r="L1" s="118"/>
      <c r="M1" s="118"/>
    </row>
    <row r="2" spans="1:17" x14ac:dyDescent="0.2">
      <c r="B2" s="3"/>
      <c r="C2" s="3"/>
      <c r="D2" s="3"/>
      <c r="E2" s="3"/>
      <c r="F2" s="3"/>
      <c r="G2" s="3"/>
      <c r="K2" s="2"/>
      <c r="L2" s="135"/>
      <c r="M2" s="135"/>
    </row>
    <row r="3" spans="1:17" ht="15" customHeight="1" x14ac:dyDescent="0.2">
      <c r="J3" s="1" t="s">
        <v>23</v>
      </c>
      <c r="K3" s="2"/>
      <c r="L3" s="118"/>
      <c r="M3" s="118"/>
    </row>
    <row r="4" spans="1:17" x14ac:dyDescent="0.2">
      <c r="A4" s="4" t="s">
        <v>15</v>
      </c>
      <c r="E4" s="117" t="s">
        <v>44</v>
      </c>
      <c r="G4" s="5"/>
      <c r="L4" s="136"/>
      <c r="M4" s="136"/>
    </row>
    <row r="5" spans="1:17" ht="12" customHeight="1" thickBot="1" x14ac:dyDescent="0.25"/>
    <row r="6" spans="1:17" ht="13.5" thickBot="1" x14ac:dyDescent="0.25">
      <c r="A6" s="119" t="s">
        <v>2</v>
      </c>
      <c r="B6" s="120"/>
      <c r="C6" s="121"/>
      <c r="D6" s="122" t="s">
        <v>5</v>
      </c>
      <c r="E6" s="123"/>
      <c r="F6" s="123"/>
      <c r="G6" s="123"/>
      <c r="H6" s="123"/>
      <c r="I6" s="123"/>
      <c r="J6" s="123"/>
      <c r="K6" s="123"/>
      <c r="L6" s="123"/>
      <c r="M6" s="123"/>
    </row>
    <row r="7" spans="1:17" s="10" customFormat="1" ht="24.75" customHeight="1" thickBot="1" x14ac:dyDescent="0.25">
      <c r="A7" s="6" t="s">
        <v>3</v>
      </c>
      <c r="B7" s="7" t="s">
        <v>13</v>
      </c>
      <c r="C7" s="8" t="s">
        <v>4</v>
      </c>
      <c r="D7" s="9" t="s">
        <v>6</v>
      </c>
      <c r="E7" s="128" t="s">
        <v>7</v>
      </c>
      <c r="F7" s="132"/>
      <c r="G7" s="133"/>
      <c r="H7" s="134" t="s">
        <v>46</v>
      </c>
      <c r="I7" s="134"/>
      <c r="J7" s="134"/>
      <c r="K7" s="134"/>
      <c r="L7" s="134"/>
      <c r="M7" s="134"/>
    </row>
    <row r="8" spans="1:17" ht="20.25" customHeight="1" thickBot="1" x14ac:dyDescent="0.25">
      <c r="A8" s="124"/>
      <c r="B8" s="125"/>
      <c r="C8" s="125"/>
      <c r="D8" s="128" t="s">
        <v>22</v>
      </c>
      <c r="E8" s="146" t="s">
        <v>25</v>
      </c>
      <c r="F8" s="130" t="s">
        <v>14</v>
      </c>
      <c r="G8" s="131"/>
      <c r="H8" s="173" t="s">
        <v>10</v>
      </c>
      <c r="I8" s="174"/>
      <c r="J8" s="174"/>
      <c r="K8" s="174"/>
      <c r="L8" s="174"/>
      <c r="M8" s="174"/>
    </row>
    <row r="9" spans="1:17" s="12" customFormat="1" ht="28.5" customHeight="1" x14ac:dyDescent="0.2">
      <c r="A9" s="124"/>
      <c r="B9" s="125"/>
      <c r="C9" s="125"/>
      <c r="D9" s="129"/>
      <c r="E9" s="147"/>
      <c r="F9" s="11" t="s">
        <v>8</v>
      </c>
      <c r="G9" s="48" t="s">
        <v>9</v>
      </c>
      <c r="H9" s="175" t="s">
        <v>27</v>
      </c>
      <c r="I9" s="176"/>
      <c r="J9" s="177"/>
      <c r="K9" s="175" t="s">
        <v>28</v>
      </c>
      <c r="L9" s="176"/>
      <c r="M9" s="177"/>
    </row>
    <row r="10" spans="1:17" x14ac:dyDescent="0.2">
      <c r="A10" s="124"/>
      <c r="B10" s="125"/>
      <c r="C10" s="125"/>
      <c r="D10" s="13"/>
      <c r="E10" s="13"/>
      <c r="F10" s="13"/>
      <c r="G10" s="49"/>
      <c r="H10" s="14" t="s">
        <v>12</v>
      </c>
      <c r="I10" s="15" t="s">
        <v>11</v>
      </c>
      <c r="J10" s="16" t="s">
        <v>26</v>
      </c>
      <c r="K10" s="14" t="s">
        <v>12</v>
      </c>
      <c r="L10" s="15" t="s">
        <v>11</v>
      </c>
      <c r="M10" s="16" t="s">
        <v>26</v>
      </c>
    </row>
    <row r="11" spans="1:17" s="21" customFormat="1" ht="33" customHeight="1" thickBot="1" x14ac:dyDescent="0.25">
      <c r="A11" s="126"/>
      <c r="B11" s="127"/>
      <c r="C11" s="127"/>
      <c r="D11" s="17" t="s">
        <v>24</v>
      </c>
      <c r="E11" s="57" t="s">
        <v>24</v>
      </c>
      <c r="F11" s="17" t="s">
        <v>24</v>
      </c>
      <c r="G11" s="50" t="s">
        <v>16</v>
      </c>
      <c r="H11" s="18" t="s">
        <v>24</v>
      </c>
      <c r="I11" s="19" t="s">
        <v>24</v>
      </c>
      <c r="J11" s="20" t="s">
        <v>24</v>
      </c>
      <c r="K11" s="18" t="s">
        <v>24</v>
      </c>
      <c r="L11" s="19" t="s">
        <v>24</v>
      </c>
      <c r="M11" s="20" t="s">
        <v>24</v>
      </c>
      <c r="Q11" s="22"/>
    </row>
    <row r="12" spans="1:17" x14ac:dyDescent="0.2">
      <c r="A12" s="54"/>
      <c r="B12" s="26"/>
      <c r="C12" s="53"/>
      <c r="D12" s="46"/>
      <c r="E12" s="56"/>
      <c r="F12" s="29"/>
      <c r="G12" s="67"/>
      <c r="H12" s="51"/>
      <c r="I12" s="65"/>
      <c r="J12" s="32"/>
      <c r="K12" s="29"/>
      <c r="L12" s="30"/>
      <c r="M12" s="31"/>
    </row>
    <row r="13" spans="1:17" x14ac:dyDescent="0.2">
      <c r="A13" s="25"/>
      <c r="B13" s="26"/>
      <c r="C13" s="53"/>
      <c r="D13" s="46"/>
      <c r="E13" s="28"/>
      <c r="F13" s="23"/>
      <c r="G13" s="67"/>
      <c r="H13" s="29"/>
      <c r="I13" s="66"/>
      <c r="J13" s="32"/>
      <c r="K13" s="29"/>
      <c r="L13" s="30"/>
      <c r="M13" s="31"/>
    </row>
    <row r="14" spans="1:17" x14ac:dyDescent="0.2">
      <c r="A14" s="25"/>
      <c r="B14" s="26"/>
      <c r="C14" s="53"/>
      <c r="D14" s="46"/>
      <c r="E14" s="28"/>
      <c r="F14" s="23"/>
      <c r="G14" s="67"/>
      <c r="H14" s="29"/>
      <c r="I14" s="66"/>
      <c r="J14" s="32"/>
      <c r="K14" s="29"/>
      <c r="L14" s="30"/>
      <c r="M14" s="31"/>
    </row>
    <row r="15" spans="1:17" x14ac:dyDescent="0.2">
      <c r="A15" s="25"/>
      <c r="B15" s="26"/>
      <c r="C15" s="53"/>
      <c r="D15" s="46"/>
      <c r="E15" s="28"/>
      <c r="F15" s="23"/>
      <c r="G15" s="67"/>
      <c r="H15" s="29"/>
      <c r="I15" s="66"/>
      <c r="J15" s="32"/>
      <c r="K15" s="29"/>
      <c r="L15" s="30"/>
      <c r="M15" s="31"/>
    </row>
    <row r="16" spans="1:17" x14ac:dyDescent="0.2">
      <c r="A16" s="25"/>
      <c r="B16" s="26"/>
      <c r="C16" s="53"/>
      <c r="D16" s="46"/>
      <c r="E16" s="28"/>
      <c r="F16" s="23"/>
      <c r="G16" s="67"/>
      <c r="H16" s="29"/>
      <c r="I16" s="66"/>
      <c r="J16" s="32"/>
      <c r="K16" s="29"/>
      <c r="L16" s="30"/>
      <c r="M16" s="31"/>
    </row>
    <row r="17" spans="1:13" x14ac:dyDescent="0.2">
      <c r="A17" s="25"/>
      <c r="B17" s="26"/>
      <c r="C17" s="53"/>
      <c r="D17" s="46"/>
      <c r="E17" s="28"/>
      <c r="F17" s="23"/>
      <c r="G17" s="67"/>
      <c r="H17" s="29"/>
      <c r="I17" s="66"/>
      <c r="J17" s="32"/>
      <c r="K17" s="29"/>
      <c r="L17" s="30"/>
      <c r="M17" s="31"/>
    </row>
    <row r="18" spans="1:13" x14ac:dyDescent="0.2">
      <c r="A18" s="54"/>
      <c r="B18" s="26"/>
      <c r="C18" s="27"/>
      <c r="D18" s="46"/>
      <c r="E18" s="28"/>
      <c r="F18" s="23"/>
      <c r="G18" s="55"/>
      <c r="H18" s="29"/>
      <c r="I18" s="24"/>
      <c r="J18" s="32"/>
      <c r="K18" s="29"/>
      <c r="L18" s="30"/>
      <c r="M18" s="31"/>
    </row>
    <row r="19" spans="1:13" x14ac:dyDescent="0.2">
      <c r="A19" s="54"/>
      <c r="B19" s="26"/>
      <c r="C19" s="53"/>
      <c r="D19" s="46"/>
      <c r="E19" s="28"/>
      <c r="F19" s="23"/>
      <c r="G19" s="67"/>
      <c r="H19" s="23"/>
      <c r="I19" s="24"/>
      <c r="J19" s="32"/>
      <c r="K19" s="23"/>
      <c r="L19" s="30"/>
      <c r="M19" s="31"/>
    </row>
    <row r="20" spans="1:13" x14ac:dyDescent="0.2">
      <c r="A20" s="25"/>
      <c r="B20" s="26"/>
      <c r="C20" s="53"/>
      <c r="D20" s="46"/>
      <c r="E20" s="28"/>
      <c r="F20" s="23"/>
      <c r="G20" s="67"/>
      <c r="H20" s="23"/>
      <c r="I20" s="24"/>
      <c r="J20" s="32"/>
      <c r="K20" s="23"/>
      <c r="L20" s="30"/>
      <c r="M20" s="31"/>
    </row>
    <row r="21" spans="1:13" x14ac:dyDescent="0.2">
      <c r="A21" s="25"/>
      <c r="B21" s="26"/>
      <c r="C21" s="53"/>
      <c r="D21" s="46"/>
      <c r="E21" s="28"/>
      <c r="F21" s="23"/>
      <c r="G21" s="67"/>
      <c r="H21" s="23"/>
      <c r="I21" s="24"/>
      <c r="J21" s="32"/>
      <c r="K21" s="23"/>
      <c r="L21" s="30"/>
      <c r="M21" s="31"/>
    </row>
    <row r="22" spans="1:13" x14ac:dyDescent="0.2">
      <c r="A22" s="25"/>
      <c r="B22" s="26"/>
      <c r="C22" s="53"/>
      <c r="D22" s="46"/>
      <c r="E22" s="28"/>
      <c r="F22" s="23"/>
      <c r="G22" s="67"/>
      <c r="H22" s="23"/>
      <c r="I22" s="24"/>
      <c r="J22" s="32"/>
      <c r="K22" s="23"/>
      <c r="L22" s="30"/>
      <c r="M22" s="31"/>
    </row>
    <row r="23" spans="1:13" x14ac:dyDescent="0.2">
      <c r="A23" s="25"/>
      <c r="B23" s="26"/>
      <c r="C23" s="53"/>
      <c r="D23" s="46"/>
      <c r="E23" s="28"/>
      <c r="F23" s="23"/>
      <c r="G23" s="67"/>
      <c r="H23" s="23"/>
      <c r="I23" s="24"/>
      <c r="J23" s="32"/>
      <c r="K23" s="23"/>
      <c r="L23" s="30"/>
      <c r="M23" s="31"/>
    </row>
    <row r="24" spans="1:13" x14ac:dyDescent="0.2">
      <c r="A24" s="25"/>
      <c r="B24" s="26"/>
      <c r="C24" s="53"/>
      <c r="D24" s="46"/>
      <c r="E24" s="28"/>
      <c r="F24" s="23"/>
      <c r="G24" s="67"/>
      <c r="H24" s="23"/>
      <c r="I24" s="24"/>
      <c r="J24" s="32"/>
      <c r="K24" s="23"/>
      <c r="L24" s="30"/>
      <c r="M24" s="31"/>
    </row>
    <row r="25" spans="1:13" x14ac:dyDescent="0.2">
      <c r="A25" s="25"/>
      <c r="B25" s="26"/>
      <c r="C25" s="27"/>
      <c r="D25" s="46"/>
      <c r="E25" s="28"/>
      <c r="F25" s="23"/>
      <c r="G25" s="67"/>
      <c r="H25" s="29"/>
      <c r="I25" s="24"/>
      <c r="J25" s="32"/>
      <c r="K25" s="29"/>
      <c r="L25" s="30"/>
      <c r="M25" s="31"/>
    </row>
    <row r="26" spans="1:13" x14ac:dyDescent="0.2">
      <c r="A26" s="54"/>
      <c r="B26" s="26"/>
      <c r="C26" s="53"/>
      <c r="D26" s="46"/>
      <c r="E26" s="28"/>
      <c r="F26" s="23"/>
      <c r="G26" s="67"/>
      <c r="H26" s="23"/>
      <c r="I26" s="24"/>
      <c r="J26" s="32"/>
      <c r="K26" s="23"/>
      <c r="L26" s="30"/>
      <c r="M26" s="31"/>
    </row>
    <row r="27" spans="1:13" x14ac:dyDescent="0.2">
      <c r="A27" s="25"/>
      <c r="B27" s="26"/>
      <c r="C27" s="53"/>
      <c r="D27" s="46"/>
      <c r="E27" s="28"/>
      <c r="F27" s="23"/>
      <c r="G27" s="67"/>
      <c r="H27" s="23"/>
      <c r="I27" s="24"/>
      <c r="J27" s="32"/>
      <c r="K27" s="23"/>
      <c r="L27" s="30"/>
      <c r="M27" s="31"/>
    </row>
    <row r="28" spans="1:13" x14ac:dyDescent="0.2">
      <c r="A28" s="25"/>
      <c r="B28" s="26"/>
      <c r="C28" s="53"/>
      <c r="D28" s="46"/>
      <c r="E28" s="28"/>
      <c r="F28" s="23"/>
      <c r="G28" s="67"/>
      <c r="H28" s="23"/>
      <c r="I28" s="24"/>
      <c r="J28" s="32"/>
      <c r="K28" s="23"/>
      <c r="L28" s="30"/>
      <c r="M28" s="31"/>
    </row>
    <row r="29" spans="1:13" x14ac:dyDescent="0.2">
      <c r="A29" s="25"/>
      <c r="B29" s="26"/>
      <c r="C29" s="53"/>
      <c r="D29" s="46"/>
      <c r="E29" s="28"/>
      <c r="F29" s="23"/>
      <c r="G29" s="67"/>
      <c r="H29" s="23"/>
      <c r="I29" s="24"/>
      <c r="J29" s="32"/>
      <c r="K29" s="23"/>
      <c r="L29" s="30"/>
      <c r="M29" s="31"/>
    </row>
    <row r="30" spans="1:13" x14ac:dyDescent="0.2">
      <c r="A30" s="25"/>
      <c r="B30" s="26"/>
      <c r="C30" s="53"/>
      <c r="D30" s="46"/>
      <c r="E30" s="28"/>
      <c r="F30" s="23"/>
      <c r="G30" s="67"/>
      <c r="H30" s="23"/>
      <c r="I30" s="24"/>
      <c r="J30" s="32"/>
      <c r="K30" s="23"/>
      <c r="L30" s="30"/>
      <c r="M30" s="31"/>
    </row>
    <row r="31" spans="1:13" x14ac:dyDescent="0.2">
      <c r="A31" s="25"/>
      <c r="B31" s="26"/>
      <c r="C31" s="53"/>
      <c r="D31" s="46"/>
      <c r="E31" s="28"/>
      <c r="F31" s="23"/>
      <c r="G31" s="67"/>
      <c r="H31" s="23"/>
      <c r="I31" s="24"/>
      <c r="J31" s="32"/>
      <c r="K31" s="23"/>
      <c r="L31" s="30"/>
      <c r="M31" s="31"/>
    </row>
    <row r="32" spans="1:13" x14ac:dyDescent="0.2">
      <c r="A32" s="25"/>
      <c r="B32" s="26"/>
      <c r="C32" s="53"/>
      <c r="D32" s="46"/>
      <c r="E32" s="28"/>
      <c r="F32" s="23"/>
      <c r="G32" s="67"/>
      <c r="H32" s="23"/>
      <c r="I32" s="24"/>
      <c r="J32" s="32"/>
      <c r="K32" s="29"/>
      <c r="L32" s="30"/>
      <c r="M32" s="31"/>
    </row>
    <row r="33" spans="1:16" x14ac:dyDescent="0.2">
      <c r="A33" s="54"/>
      <c r="B33" s="26"/>
      <c r="C33" s="53"/>
      <c r="D33" s="46"/>
      <c r="E33" s="28"/>
      <c r="F33" s="23"/>
      <c r="G33" s="67"/>
      <c r="H33" s="23"/>
      <c r="I33" s="24"/>
      <c r="J33" s="32"/>
      <c r="K33" s="23"/>
      <c r="L33" s="30"/>
      <c r="M33" s="31"/>
    </row>
    <row r="34" spans="1:16" x14ac:dyDescent="0.2">
      <c r="A34" s="25"/>
      <c r="B34" s="26"/>
      <c r="C34" s="53"/>
      <c r="D34" s="46"/>
      <c r="E34" s="28"/>
      <c r="F34" s="23"/>
      <c r="G34" s="67"/>
      <c r="H34" s="23"/>
      <c r="I34" s="24"/>
      <c r="J34" s="32"/>
      <c r="K34" s="23"/>
      <c r="L34" s="30"/>
      <c r="M34" s="31"/>
    </row>
    <row r="35" spans="1:16" x14ac:dyDescent="0.2">
      <c r="A35" s="25"/>
      <c r="B35" s="26"/>
      <c r="C35" s="53"/>
      <c r="D35" s="46"/>
      <c r="E35" s="28"/>
      <c r="F35" s="23"/>
      <c r="G35" s="67"/>
      <c r="H35" s="23"/>
      <c r="I35" s="24"/>
      <c r="J35" s="32"/>
      <c r="K35" s="23"/>
      <c r="L35" s="30"/>
      <c r="M35" s="31"/>
    </row>
    <row r="36" spans="1:16" x14ac:dyDescent="0.2">
      <c r="A36" s="25"/>
      <c r="B36" s="26"/>
      <c r="C36" s="53"/>
      <c r="D36" s="46"/>
      <c r="E36" s="28"/>
      <c r="F36" s="23"/>
      <c r="G36" s="67"/>
      <c r="H36" s="23"/>
      <c r="I36" s="24"/>
      <c r="J36" s="32"/>
      <c r="K36" s="23"/>
      <c r="L36" s="30"/>
      <c r="M36" s="31"/>
    </row>
    <row r="37" spans="1:16" x14ac:dyDescent="0.2">
      <c r="A37" s="25"/>
      <c r="B37" s="26"/>
      <c r="C37" s="53"/>
      <c r="D37" s="46"/>
      <c r="E37" s="28"/>
      <c r="F37" s="23"/>
      <c r="G37" s="67"/>
      <c r="H37" s="23"/>
      <c r="I37" s="24"/>
      <c r="J37" s="32"/>
      <c r="K37" s="23"/>
      <c r="L37" s="30"/>
      <c r="M37" s="31"/>
    </row>
    <row r="38" spans="1:16" x14ac:dyDescent="0.2">
      <c r="A38" s="25"/>
      <c r="B38" s="26"/>
      <c r="C38" s="53"/>
      <c r="D38" s="46"/>
      <c r="E38" s="28"/>
      <c r="F38" s="23"/>
      <c r="G38" s="67"/>
      <c r="H38" s="23"/>
      <c r="I38" s="24"/>
      <c r="J38" s="32"/>
      <c r="K38" s="23"/>
      <c r="L38" s="30"/>
      <c r="M38" s="31"/>
    </row>
    <row r="39" spans="1:16" x14ac:dyDescent="0.2">
      <c r="A39" s="25"/>
      <c r="B39" s="26"/>
      <c r="C39" s="53"/>
      <c r="D39" s="46"/>
      <c r="E39" s="28"/>
      <c r="F39" s="23"/>
      <c r="G39" s="52"/>
      <c r="H39" s="23"/>
      <c r="I39" s="24"/>
      <c r="J39" s="32"/>
      <c r="K39" s="29"/>
      <c r="L39" s="30"/>
      <c r="M39" s="31"/>
    </row>
    <row r="40" spans="1:16" x14ac:dyDescent="0.2">
      <c r="A40" s="54"/>
      <c r="B40" s="26"/>
      <c r="C40" s="53"/>
      <c r="D40" s="46"/>
      <c r="E40" s="23"/>
      <c r="F40" s="23"/>
      <c r="G40" s="52"/>
      <c r="H40" s="23"/>
      <c r="I40" s="24"/>
      <c r="J40" s="32"/>
      <c r="K40" s="29"/>
      <c r="L40" s="30"/>
      <c r="M40" s="31"/>
    </row>
    <row r="41" spans="1:16" x14ac:dyDescent="0.2">
      <c r="A41" s="25"/>
      <c r="B41" s="26"/>
      <c r="C41" s="53"/>
      <c r="D41" s="46"/>
      <c r="E41" s="23"/>
      <c r="F41" s="23"/>
      <c r="G41" s="52"/>
      <c r="H41" s="23"/>
      <c r="I41" s="24"/>
      <c r="J41" s="32"/>
      <c r="K41" s="29"/>
      <c r="L41" s="30"/>
      <c r="M41" s="31"/>
    </row>
    <row r="42" spans="1:16" x14ac:dyDescent="0.2">
      <c r="A42" s="25"/>
      <c r="B42" s="26"/>
      <c r="C42" s="53"/>
      <c r="D42" s="46"/>
      <c r="E42" s="23"/>
      <c r="F42" s="23"/>
      <c r="G42" s="52"/>
      <c r="H42" s="23"/>
      <c r="I42" s="24"/>
      <c r="J42" s="32"/>
      <c r="K42" s="29"/>
      <c r="L42" s="30"/>
      <c r="M42" s="31"/>
    </row>
    <row r="43" spans="1:16" ht="13.5" thickBot="1" x14ac:dyDescent="0.25">
      <c r="A43" s="33"/>
      <c r="B43" s="58"/>
      <c r="C43" s="64"/>
      <c r="D43" s="59"/>
      <c r="E43" s="60"/>
      <c r="F43" s="60"/>
      <c r="G43" s="61"/>
      <c r="H43" s="60"/>
      <c r="I43" s="62"/>
      <c r="J43" s="63"/>
      <c r="K43" s="29"/>
      <c r="L43" s="30"/>
      <c r="M43" s="31"/>
    </row>
    <row r="44" spans="1:16" ht="13.5" thickBot="1" x14ac:dyDescent="0.25">
      <c r="A44" s="83"/>
      <c r="B44" s="84"/>
      <c r="C44" s="81"/>
      <c r="D44" s="79"/>
      <c r="E44" s="82"/>
      <c r="F44" s="79"/>
      <c r="G44" s="80"/>
      <c r="H44" s="34">
        <f t="shared" ref="H44:M44" si="0">SUM(H12:H43)</f>
        <v>0</v>
      </c>
      <c r="I44" s="35">
        <f t="shared" si="0"/>
        <v>0</v>
      </c>
      <c r="J44" s="36">
        <f t="shared" si="0"/>
        <v>0</v>
      </c>
      <c r="K44" s="34">
        <f t="shared" si="0"/>
        <v>0</v>
      </c>
      <c r="L44" s="35">
        <f t="shared" si="0"/>
        <v>0</v>
      </c>
      <c r="M44" s="36">
        <f t="shared" si="0"/>
        <v>0</v>
      </c>
    </row>
    <row r="45" spans="1:16" ht="15" customHeight="1" thickBot="1" x14ac:dyDescent="0.25">
      <c r="A45" s="161" t="s">
        <v>29</v>
      </c>
      <c r="B45" s="162"/>
      <c r="C45" s="163"/>
      <c r="D45" s="47">
        <f>SUM(D12:D43)</f>
        <v>0</v>
      </c>
      <c r="E45" s="47">
        <f>SUM(E12:E43)</f>
        <v>0</v>
      </c>
      <c r="F45" s="45">
        <f>SUM(F12:F43)</f>
        <v>0</v>
      </c>
      <c r="G45" s="39"/>
      <c r="H45" s="140">
        <f>SUM(H44:J44)</f>
        <v>0</v>
      </c>
      <c r="I45" s="141"/>
      <c r="J45" s="142"/>
      <c r="K45" s="140">
        <f>SUM(K44:M44)</f>
        <v>0</v>
      </c>
      <c r="L45" s="141"/>
      <c r="M45" s="142"/>
      <c r="P45" s="1" t="s">
        <v>30</v>
      </c>
    </row>
    <row r="46" spans="1:16" ht="15" customHeight="1" thickBot="1" x14ac:dyDescent="0.25">
      <c r="A46" s="156" t="s">
        <v>21</v>
      </c>
      <c r="B46" s="157"/>
      <c r="C46" s="158"/>
      <c r="D46" s="70"/>
      <c r="E46" s="69">
        <f>SUM(D45+E45+F45)</f>
        <v>0</v>
      </c>
      <c r="F46" s="71"/>
      <c r="G46" s="39"/>
      <c r="H46" s="72"/>
      <c r="I46" s="72"/>
      <c r="J46" s="72"/>
      <c r="K46" s="72"/>
      <c r="L46" s="72"/>
      <c r="M46" s="72"/>
      <c r="P46" s="73">
        <f>K45+H45</f>
        <v>0</v>
      </c>
    </row>
    <row r="47" spans="1:16" ht="15" thickBot="1" x14ac:dyDescent="0.25">
      <c r="A47" s="137" t="s">
        <v>33</v>
      </c>
      <c r="B47" s="138"/>
      <c r="C47" s="139"/>
      <c r="D47" s="92" t="e">
        <f>ROUND(D45/E46,6)</f>
        <v>#DIV/0!</v>
      </c>
      <c r="E47" s="91" t="e">
        <f>ROUND(E45/E46,6)</f>
        <v>#DIV/0!</v>
      </c>
      <c r="F47" s="92" t="e">
        <f>ROUND(F45/E46,6)</f>
        <v>#DIV/0!</v>
      </c>
      <c r="G47" s="38"/>
      <c r="H47" s="153" t="e">
        <f>ROUND(H45/E46,6)</f>
        <v>#DIV/0!</v>
      </c>
      <c r="I47" s="154"/>
      <c r="J47" s="155"/>
      <c r="K47" s="153" t="e">
        <f>ROUND(K45/E46,6)</f>
        <v>#DIV/0!</v>
      </c>
      <c r="L47" s="154"/>
      <c r="M47" s="155"/>
      <c r="P47" s="97" t="e">
        <f>K47+H47</f>
        <v>#DIV/0!</v>
      </c>
    </row>
    <row r="48" spans="1:16" s="77" customFormat="1" ht="15" thickBot="1" x14ac:dyDescent="0.25">
      <c r="A48" s="74"/>
      <c r="B48" s="75"/>
      <c r="C48" s="75"/>
      <c r="D48" s="76"/>
      <c r="E48" s="76"/>
      <c r="F48" s="76"/>
      <c r="G48" s="39"/>
      <c r="H48" s="85"/>
      <c r="I48" s="85"/>
      <c r="J48" s="85"/>
      <c r="K48" s="85"/>
      <c r="L48" s="85"/>
      <c r="M48" s="85"/>
    </row>
    <row r="49" spans="1:17" ht="13.5" thickBot="1" x14ac:dyDescent="0.25">
      <c r="A49" s="151" t="s">
        <v>31</v>
      </c>
      <c r="B49" s="152"/>
      <c r="C49" s="152"/>
      <c r="D49" s="86" t="e">
        <f>ROUND($D$50*D47,6)</f>
        <v>#DIV/0!</v>
      </c>
      <c r="E49" s="86" t="e">
        <f>ROUND($D$50*E47,6)</f>
        <v>#DIV/0!</v>
      </c>
      <c r="F49" s="87" t="e">
        <f>ROUND($D$50*F47,6)</f>
        <v>#DIV/0!</v>
      </c>
      <c r="G49" s="39"/>
      <c r="H49" s="159" t="e">
        <f>ROUND($D$50*H47,6)</f>
        <v>#DIV/0!</v>
      </c>
      <c r="I49" s="160"/>
      <c r="J49" s="160"/>
      <c r="K49" s="159" t="e">
        <f>ROUND($D$50*K47,6)</f>
        <v>#DIV/0!</v>
      </c>
      <c r="L49" s="160"/>
      <c r="M49" s="181"/>
      <c r="P49" s="73" t="e">
        <f>K49+H49</f>
        <v>#DIV/0!</v>
      </c>
    </row>
    <row r="50" spans="1:17" s="2" customFormat="1" ht="15" customHeight="1" thickBot="1" x14ac:dyDescent="0.25">
      <c r="A50" s="148" t="s">
        <v>32</v>
      </c>
      <c r="B50" s="149"/>
      <c r="C50" s="150"/>
      <c r="D50" s="178"/>
      <c r="E50" s="179"/>
      <c r="F50" s="180"/>
      <c r="G50" s="43"/>
      <c r="H50" s="68"/>
      <c r="I50" s="68"/>
      <c r="J50" s="68"/>
      <c r="K50" s="68"/>
      <c r="L50" s="68"/>
      <c r="M50" s="68"/>
      <c r="P50" s="78" t="e">
        <f>P49+E49+D49</f>
        <v>#DIV/0!</v>
      </c>
    </row>
    <row r="51" spans="1:17" ht="13.5" customHeight="1" thickBot="1" x14ac:dyDescent="0.25">
      <c r="E51" s="40"/>
      <c r="F51" s="41"/>
      <c r="G51" s="41"/>
      <c r="H51" s="42"/>
      <c r="I51" s="42"/>
      <c r="J51" s="42"/>
      <c r="K51" s="42"/>
      <c r="L51" s="42"/>
      <c r="M51" s="42"/>
    </row>
    <row r="52" spans="1:17" ht="14.25" x14ac:dyDescent="0.2">
      <c r="A52" s="4" t="s">
        <v>20</v>
      </c>
      <c r="E52" s="168" t="s">
        <v>18</v>
      </c>
      <c r="F52" s="169"/>
      <c r="G52" s="169"/>
      <c r="H52" s="170">
        <v>0.75</v>
      </c>
      <c r="I52" s="171"/>
      <c r="J52" s="171"/>
      <c r="K52" s="170">
        <v>0.7</v>
      </c>
      <c r="L52" s="171"/>
      <c r="M52" s="172"/>
    </row>
    <row r="53" spans="1:17" x14ac:dyDescent="0.2">
      <c r="E53" s="168" t="s">
        <v>17</v>
      </c>
      <c r="F53" s="169"/>
      <c r="G53" s="169"/>
      <c r="H53" s="95">
        <f>IF(H44=0,0,ROUND((($D50/E46)*$H52),6))</f>
        <v>0</v>
      </c>
      <c r="I53" s="93">
        <f>IF(I44=0,0,ROUND((($D50/E46)*$H52),6))</f>
        <v>0</v>
      </c>
      <c r="J53" s="94">
        <f>IF(J44=0,0,ROUND((($D50/E46)*$H52),6))</f>
        <v>0</v>
      </c>
      <c r="K53" s="95">
        <f>IF(K44=0,0,ROUND((($D50/E46)*$K52),6))</f>
        <v>0</v>
      </c>
      <c r="L53" s="93">
        <f>IF(L44=0,0,ROUND((($D50/E46)*$K52),6))</f>
        <v>0</v>
      </c>
      <c r="M53" s="96">
        <f>IF(M44=0,0,ROUND((($D50/E46)*$K52),6))</f>
        <v>0</v>
      </c>
    </row>
    <row r="54" spans="1:17" x14ac:dyDescent="0.2">
      <c r="E54" s="166" t="s">
        <v>19</v>
      </c>
      <c r="F54" s="167"/>
      <c r="G54" s="167"/>
      <c r="H54" s="88">
        <v>3570</v>
      </c>
      <c r="I54" s="89">
        <v>3570</v>
      </c>
      <c r="J54" s="89"/>
      <c r="K54" s="88">
        <v>3332</v>
      </c>
      <c r="L54" s="89">
        <v>3332</v>
      </c>
      <c r="M54" s="90"/>
      <c r="P54" s="1" t="s">
        <v>41</v>
      </c>
      <c r="Q54" s="1" t="s">
        <v>48</v>
      </c>
    </row>
    <row r="55" spans="1:17" ht="13.5" thickBot="1" x14ac:dyDescent="0.25">
      <c r="A55" s="1" t="s">
        <v>34</v>
      </c>
      <c r="E55" s="166" t="s">
        <v>35</v>
      </c>
      <c r="F55" s="167"/>
      <c r="G55" s="167"/>
      <c r="H55" s="99">
        <f t="shared" ref="H55:M55" si="1">(MIN(H53,H54)*H44)</f>
        <v>0</v>
      </c>
      <c r="I55" s="100">
        <f t="shared" si="1"/>
        <v>0</v>
      </c>
      <c r="J55" s="100">
        <f t="shared" si="1"/>
        <v>0</v>
      </c>
      <c r="K55" s="99">
        <f t="shared" si="1"/>
        <v>0</v>
      </c>
      <c r="L55" s="100">
        <f t="shared" si="1"/>
        <v>0</v>
      </c>
      <c r="M55" s="101">
        <f t="shared" si="1"/>
        <v>0</v>
      </c>
    </row>
    <row r="56" spans="1:17" ht="13.5" thickBot="1" x14ac:dyDescent="0.25">
      <c r="A56" s="1" t="s">
        <v>37</v>
      </c>
      <c r="E56" s="102" t="s">
        <v>38</v>
      </c>
      <c r="F56" s="103"/>
      <c r="G56" s="103"/>
      <c r="H56" s="104"/>
      <c r="I56" s="105">
        <f>SUM(H55:J55)</f>
        <v>0</v>
      </c>
      <c r="J56" s="105"/>
      <c r="K56" s="104"/>
      <c r="L56" s="105">
        <f>SUM(K55:M55)</f>
        <v>0</v>
      </c>
      <c r="M56" s="37"/>
    </row>
    <row r="57" spans="1:17" ht="13.5" thickBot="1" x14ac:dyDescent="0.25">
      <c r="E57" s="106" t="s">
        <v>40</v>
      </c>
      <c r="F57" s="107"/>
      <c r="G57" s="107"/>
      <c r="H57" s="108"/>
      <c r="I57" s="109">
        <f>ROUNDDOWN(I56,-2)*0.35</f>
        <v>0</v>
      </c>
      <c r="J57" s="109"/>
      <c r="K57" s="108"/>
      <c r="L57" s="109">
        <f>ROUNDDOWN(L56,-2)*0.25</f>
        <v>0</v>
      </c>
      <c r="M57" s="110"/>
    </row>
    <row r="58" spans="1:17" ht="15" customHeight="1" thickBot="1" x14ac:dyDescent="0.25">
      <c r="E58" s="164" t="s">
        <v>36</v>
      </c>
      <c r="F58" s="165"/>
      <c r="G58" s="165"/>
      <c r="H58" s="143">
        <f>ROUNDDOWN(SUM(H55:M55),-2)</f>
        <v>0</v>
      </c>
      <c r="I58" s="144"/>
      <c r="J58" s="144"/>
      <c r="K58" s="144"/>
      <c r="L58" s="144"/>
      <c r="M58" s="145"/>
    </row>
    <row r="59" spans="1:17" ht="15" customHeight="1" thickBot="1" x14ac:dyDescent="0.25">
      <c r="D59" s="98"/>
      <c r="E59" s="98" t="s">
        <v>39</v>
      </c>
      <c r="F59" s="98"/>
      <c r="G59" s="98"/>
      <c r="H59" s="44"/>
      <c r="I59" s="68"/>
      <c r="J59" s="68"/>
      <c r="K59" s="68"/>
      <c r="L59" s="68"/>
      <c r="M59" s="68"/>
    </row>
    <row r="60" spans="1:17" ht="15" customHeight="1" thickBot="1" x14ac:dyDescent="0.25">
      <c r="E60" s="1" t="s">
        <v>42</v>
      </c>
      <c r="F60" s="98"/>
      <c r="G60" s="98"/>
      <c r="H60" s="44"/>
      <c r="I60" s="98"/>
      <c r="J60" s="111"/>
      <c r="K60" s="113">
        <f>ROUNDDOWN(SUM(I57,L57),-2)</f>
        <v>0</v>
      </c>
      <c r="L60" s="112"/>
      <c r="M60" s="2"/>
    </row>
    <row r="61" spans="1:17" ht="15" customHeight="1" x14ac:dyDescent="0.2">
      <c r="E61" s="44"/>
      <c r="F61" s="44"/>
      <c r="G61" s="44"/>
    </row>
    <row r="62" spans="1:17" ht="15" customHeight="1" x14ac:dyDescent="0.2">
      <c r="E62" s="44"/>
      <c r="F62" s="44"/>
      <c r="G62" s="44"/>
    </row>
    <row r="63" spans="1:17" ht="12" customHeight="1" x14ac:dyDescent="0.2"/>
  </sheetData>
  <sheetProtection insertRows="0"/>
  <mergeCells count="36">
    <mergeCell ref="H52:J52"/>
    <mergeCell ref="K52:M52"/>
    <mergeCell ref="H8:M8"/>
    <mergeCell ref="H9:J9"/>
    <mergeCell ref="D50:F50"/>
    <mergeCell ref="H45:J45"/>
    <mergeCell ref="K9:M9"/>
    <mergeCell ref="K49:M49"/>
    <mergeCell ref="A47:C47"/>
    <mergeCell ref="K45:M45"/>
    <mergeCell ref="H58:M58"/>
    <mergeCell ref="E8:E9"/>
    <mergeCell ref="A50:C50"/>
    <mergeCell ref="A49:C49"/>
    <mergeCell ref="H47:J47"/>
    <mergeCell ref="A46:C46"/>
    <mergeCell ref="K47:M47"/>
    <mergeCell ref="H49:J49"/>
    <mergeCell ref="A45:C45"/>
    <mergeCell ref="E58:G58"/>
    <mergeCell ref="E55:G55"/>
    <mergeCell ref="E54:G54"/>
    <mergeCell ref="E53:G53"/>
    <mergeCell ref="E52:G52"/>
    <mergeCell ref="L3:M3"/>
    <mergeCell ref="L1:M1"/>
    <mergeCell ref="A6:C6"/>
    <mergeCell ref="D6:M6"/>
    <mergeCell ref="A8:C11"/>
    <mergeCell ref="D8:D9"/>
    <mergeCell ref="F8:G8"/>
    <mergeCell ref="E7:G7"/>
    <mergeCell ref="B1:G1"/>
    <mergeCell ref="H7:M7"/>
    <mergeCell ref="L2:M2"/>
    <mergeCell ref="L4:M4"/>
  </mergeCells>
  <printOptions horizontalCentered="1" verticalCentered="1"/>
  <pageMargins left="0.39370078740157483" right="0.39370078740157483" top="0.74803149606299213" bottom="0.35433070866141736" header="0.11811023622047245" footer="0.11811023622047245"/>
  <pageSetup paperSize="9" scale="63" orientation="landscape" r:id="rId1"/>
  <headerFooter>
    <oddHeader>&amp;R&amp;G</oddHeader>
    <oddFooter>&amp;L&amp;8Lage und Zuordnung der Flächen&amp;R&amp;8Stand 19.02.2024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view="pageLayout" topLeftCell="A4" zoomScaleNormal="100" workbookViewId="0">
      <selection activeCell="G71" sqref="G71"/>
    </sheetView>
  </sheetViews>
  <sheetFormatPr baseColWidth="10" defaultRowHeight="12.75" x14ac:dyDescent="0.2"/>
  <cols>
    <col min="1" max="1" width="10.875" style="1" customWidth="1"/>
    <col min="2" max="2" width="5" style="1" customWidth="1"/>
    <col min="3" max="3" width="4.5" style="1" customWidth="1"/>
    <col min="4" max="4" width="10.375" style="1" customWidth="1"/>
    <col min="5" max="5" width="10.625" style="1" customWidth="1"/>
    <col min="6" max="6" width="11.625" style="1" customWidth="1"/>
    <col min="7" max="7" width="7.5" style="1" customWidth="1"/>
    <col min="8" max="8" width="10.875" style="1" customWidth="1"/>
    <col min="9" max="9" width="10.125" style="1" customWidth="1"/>
    <col min="10" max="11" width="9.875" style="1" customWidth="1"/>
    <col min="12" max="12" width="11" style="1" customWidth="1"/>
    <col min="13" max="13" width="10.625" style="1" customWidth="1"/>
    <col min="14" max="16384" width="11" style="1"/>
  </cols>
  <sheetData>
    <row r="1" spans="1:17" x14ac:dyDescent="0.2">
      <c r="A1" s="1" t="s">
        <v>0</v>
      </c>
      <c r="B1" s="118"/>
      <c r="C1" s="118"/>
      <c r="D1" s="118"/>
      <c r="E1" s="118"/>
      <c r="F1" s="118"/>
      <c r="G1" s="118"/>
      <c r="J1" s="1" t="s">
        <v>1</v>
      </c>
      <c r="K1" s="2"/>
      <c r="L1" s="118"/>
      <c r="M1" s="118"/>
    </row>
    <row r="2" spans="1:17" x14ac:dyDescent="0.2">
      <c r="B2" s="3"/>
      <c r="C2" s="3"/>
      <c r="D2" s="3"/>
      <c r="E2" s="3"/>
      <c r="F2" s="3"/>
      <c r="G2" s="3"/>
      <c r="K2" s="2"/>
      <c r="L2" s="135"/>
      <c r="M2" s="135"/>
    </row>
    <row r="3" spans="1:17" ht="15" customHeight="1" x14ac:dyDescent="0.2">
      <c r="J3" s="1" t="s">
        <v>23</v>
      </c>
      <c r="K3" s="2"/>
      <c r="L3" s="118"/>
      <c r="M3" s="118"/>
    </row>
    <row r="4" spans="1:17" x14ac:dyDescent="0.2">
      <c r="A4" s="4" t="s">
        <v>15</v>
      </c>
      <c r="G4" s="5"/>
      <c r="L4" s="136"/>
      <c r="M4" s="136"/>
    </row>
    <row r="5" spans="1:17" ht="12" customHeight="1" thickBot="1" x14ac:dyDescent="0.25"/>
    <row r="6" spans="1:17" ht="13.5" thickBot="1" x14ac:dyDescent="0.25">
      <c r="A6" s="119" t="s">
        <v>2</v>
      </c>
      <c r="B6" s="120"/>
      <c r="C6" s="121"/>
      <c r="D6" s="122" t="s">
        <v>5</v>
      </c>
      <c r="E6" s="123"/>
      <c r="F6" s="123"/>
      <c r="G6" s="123"/>
      <c r="H6" s="123"/>
      <c r="I6" s="123"/>
      <c r="J6" s="123"/>
      <c r="K6" s="123"/>
      <c r="L6" s="123"/>
      <c r="M6" s="123"/>
    </row>
    <row r="7" spans="1:17" s="10" customFormat="1" ht="24.75" customHeight="1" thickBot="1" x14ac:dyDescent="0.25">
      <c r="A7" s="6" t="s">
        <v>3</v>
      </c>
      <c r="B7" s="7" t="s">
        <v>13</v>
      </c>
      <c r="C7" s="8" t="s">
        <v>4</v>
      </c>
      <c r="D7" s="9" t="s">
        <v>6</v>
      </c>
      <c r="E7" s="128" t="s">
        <v>7</v>
      </c>
      <c r="F7" s="132"/>
      <c r="G7" s="133"/>
      <c r="H7" s="134" t="s">
        <v>45</v>
      </c>
      <c r="I7" s="134"/>
      <c r="J7" s="134"/>
      <c r="K7" s="134"/>
      <c r="L7" s="134"/>
      <c r="M7" s="134"/>
    </row>
    <row r="8" spans="1:17" ht="20.25" customHeight="1" thickBot="1" x14ac:dyDescent="0.25">
      <c r="A8" s="124"/>
      <c r="B8" s="125"/>
      <c r="C8" s="125"/>
      <c r="D8" s="128" t="s">
        <v>22</v>
      </c>
      <c r="E8" s="146" t="s">
        <v>25</v>
      </c>
      <c r="F8" s="130" t="s">
        <v>14</v>
      </c>
      <c r="G8" s="131"/>
      <c r="H8" s="173" t="s">
        <v>10</v>
      </c>
      <c r="I8" s="174"/>
      <c r="J8" s="174"/>
      <c r="K8" s="174"/>
      <c r="L8" s="174"/>
      <c r="M8" s="174"/>
    </row>
    <row r="9" spans="1:17" s="12" customFormat="1" ht="28.5" customHeight="1" x14ac:dyDescent="0.2">
      <c r="A9" s="124"/>
      <c r="B9" s="125"/>
      <c r="C9" s="125"/>
      <c r="D9" s="129"/>
      <c r="E9" s="147"/>
      <c r="F9" s="114" t="s">
        <v>8</v>
      </c>
      <c r="G9" s="48" t="s">
        <v>9</v>
      </c>
      <c r="H9" s="175" t="s">
        <v>27</v>
      </c>
      <c r="I9" s="176"/>
      <c r="J9" s="177"/>
      <c r="K9" s="175" t="s">
        <v>28</v>
      </c>
      <c r="L9" s="176"/>
      <c r="M9" s="177"/>
    </row>
    <row r="10" spans="1:17" x14ac:dyDescent="0.2">
      <c r="A10" s="124"/>
      <c r="B10" s="125"/>
      <c r="C10" s="125"/>
      <c r="D10" s="13"/>
      <c r="E10" s="13"/>
      <c r="F10" s="13"/>
      <c r="G10" s="49"/>
      <c r="H10" s="14" t="s">
        <v>12</v>
      </c>
      <c r="I10" s="15" t="s">
        <v>11</v>
      </c>
      <c r="J10" s="16" t="s">
        <v>26</v>
      </c>
      <c r="K10" s="14" t="s">
        <v>12</v>
      </c>
      <c r="L10" s="15" t="s">
        <v>11</v>
      </c>
      <c r="M10" s="16" t="s">
        <v>26</v>
      </c>
    </row>
    <row r="11" spans="1:17" s="21" customFormat="1" ht="33" customHeight="1" thickBot="1" x14ac:dyDescent="0.25">
      <c r="A11" s="126"/>
      <c r="B11" s="127"/>
      <c r="C11" s="127"/>
      <c r="D11" s="17" t="s">
        <v>24</v>
      </c>
      <c r="E11" s="57" t="s">
        <v>24</v>
      </c>
      <c r="F11" s="17" t="s">
        <v>24</v>
      </c>
      <c r="G11" s="50" t="s">
        <v>16</v>
      </c>
      <c r="H11" s="18" t="s">
        <v>24</v>
      </c>
      <c r="I11" s="19" t="s">
        <v>24</v>
      </c>
      <c r="J11" s="20" t="s">
        <v>24</v>
      </c>
      <c r="K11" s="18" t="s">
        <v>24</v>
      </c>
      <c r="L11" s="19" t="s">
        <v>24</v>
      </c>
      <c r="M11" s="20" t="s">
        <v>24</v>
      </c>
      <c r="Q11" s="22"/>
    </row>
    <row r="12" spans="1:17" x14ac:dyDescent="0.2">
      <c r="A12" s="54"/>
      <c r="B12" s="26"/>
      <c r="C12" s="53"/>
      <c r="D12" s="46"/>
      <c r="E12" s="56"/>
      <c r="F12" s="29"/>
      <c r="G12" s="67"/>
      <c r="H12" s="51"/>
      <c r="I12" s="65"/>
      <c r="J12" s="32"/>
      <c r="K12" s="29"/>
      <c r="L12" s="30"/>
      <c r="M12" s="31"/>
    </row>
    <row r="13" spans="1:17" x14ac:dyDescent="0.2">
      <c r="A13" s="25"/>
      <c r="B13" s="26"/>
      <c r="C13" s="53"/>
      <c r="D13" s="46"/>
      <c r="E13" s="28"/>
      <c r="F13" s="23"/>
      <c r="G13" s="67"/>
      <c r="H13" s="29"/>
      <c r="I13" s="66"/>
      <c r="J13" s="32"/>
      <c r="K13" s="29"/>
      <c r="L13" s="30"/>
      <c r="M13" s="31"/>
    </row>
    <row r="14" spans="1:17" x14ac:dyDescent="0.2">
      <c r="A14" s="25"/>
      <c r="B14" s="26"/>
      <c r="C14" s="53"/>
      <c r="D14" s="46"/>
      <c r="E14" s="28"/>
      <c r="F14" s="23"/>
      <c r="G14" s="67"/>
      <c r="H14" s="29"/>
      <c r="I14" s="66"/>
      <c r="J14" s="32"/>
      <c r="K14" s="29"/>
      <c r="L14" s="30"/>
      <c r="M14" s="31"/>
    </row>
    <row r="15" spans="1:17" x14ac:dyDescent="0.2">
      <c r="A15" s="25"/>
      <c r="B15" s="26"/>
      <c r="C15" s="53"/>
      <c r="D15" s="46"/>
      <c r="E15" s="28"/>
      <c r="F15" s="23"/>
      <c r="G15" s="67"/>
      <c r="H15" s="29"/>
      <c r="I15" s="66"/>
      <c r="J15" s="32"/>
      <c r="K15" s="29"/>
      <c r="L15" s="30"/>
      <c r="M15" s="31"/>
    </row>
    <row r="16" spans="1:17" x14ac:dyDescent="0.2">
      <c r="A16" s="25"/>
      <c r="B16" s="26"/>
      <c r="C16" s="53"/>
      <c r="D16" s="46"/>
      <c r="E16" s="28"/>
      <c r="F16" s="23"/>
      <c r="G16" s="67"/>
      <c r="H16" s="29"/>
      <c r="I16" s="66"/>
      <c r="J16" s="32"/>
      <c r="K16" s="29"/>
      <c r="L16" s="30"/>
      <c r="M16" s="31"/>
    </row>
    <row r="17" spans="1:13" x14ac:dyDescent="0.2">
      <c r="A17" s="25"/>
      <c r="B17" s="26"/>
      <c r="C17" s="53"/>
      <c r="D17" s="46"/>
      <c r="E17" s="28"/>
      <c r="F17" s="23"/>
      <c r="G17" s="67"/>
      <c r="H17" s="29"/>
      <c r="I17" s="66"/>
      <c r="J17" s="32"/>
      <c r="K17" s="29"/>
      <c r="L17" s="30"/>
      <c r="M17" s="31"/>
    </row>
    <row r="18" spans="1:13" x14ac:dyDescent="0.2">
      <c r="A18" s="54"/>
      <c r="B18" s="26"/>
      <c r="C18" s="27"/>
      <c r="D18" s="46"/>
      <c r="E18" s="28"/>
      <c r="F18" s="23"/>
      <c r="G18" s="55"/>
      <c r="H18" s="29"/>
      <c r="I18" s="24"/>
      <c r="J18" s="32"/>
      <c r="K18" s="29"/>
      <c r="L18" s="30"/>
      <c r="M18" s="31"/>
    </row>
    <row r="19" spans="1:13" x14ac:dyDescent="0.2">
      <c r="A19" s="54"/>
      <c r="B19" s="26"/>
      <c r="C19" s="53"/>
      <c r="D19" s="46"/>
      <c r="E19" s="28"/>
      <c r="F19" s="23"/>
      <c r="G19" s="67"/>
      <c r="H19" s="23"/>
      <c r="I19" s="24"/>
      <c r="J19" s="32"/>
      <c r="K19" s="23"/>
      <c r="L19" s="30"/>
      <c r="M19" s="31"/>
    </row>
    <row r="20" spans="1:13" x14ac:dyDescent="0.2">
      <c r="A20" s="25"/>
      <c r="B20" s="26"/>
      <c r="C20" s="53"/>
      <c r="D20" s="46"/>
      <c r="E20" s="28"/>
      <c r="F20" s="23"/>
      <c r="G20" s="67"/>
      <c r="H20" s="23"/>
      <c r="I20" s="24"/>
      <c r="J20" s="32"/>
      <c r="K20" s="23"/>
      <c r="L20" s="30"/>
      <c r="M20" s="31"/>
    </row>
    <row r="21" spans="1:13" x14ac:dyDescent="0.2">
      <c r="A21" s="25"/>
      <c r="B21" s="26"/>
      <c r="C21" s="53"/>
      <c r="D21" s="46"/>
      <c r="E21" s="28"/>
      <c r="F21" s="23"/>
      <c r="G21" s="67"/>
      <c r="H21" s="23"/>
      <c r="I21" s="24"/>
      <c r="J21" s="32"/>
      <c r="K21" s="23"/>
      <c r="L21" s="30"/>
      <c r="M21" s="31"/>
    </row>
    <row r="22" spans="1:13" x14ac:dyDescent="0.2">
      <c r="A22" s="25"/>
      <c r="B22" s="26"/>
      <c r="C22" s="53"/>
      <c r="D22" s="46"/>
      <c r="E22" s="28"/>
      <c r="F22" s="23"/>
      <c r="G22" s="67"/>
      <c r="H22" s="23"/>
      <c r="I22" s="24"/>
      <c r="J22" s="32"/>
      <c r="K22" s="23"/>
      <c r="L22" s="30"/>
      <c r="M22" s="31"/>
    </row>
    <row r="23" spans="1:13" x14ac:dyDescent="0.2">
      <c r="A23" s="25"/>
      <c r="B23" s="26"/>
      <c r="C23" s="53"/>
      <c r="D23" s="46"/>
      <c r="E23" s="28"/>
      <c r="F23" s="23"/>
      <c r="G23" s="67"/>
      <c r="H23" s="23"/>
      <c r="I23" s="24"/>
      <c r="J23" s="32"/>
      <c r="K23" s="23"/>
      <c r="L23" s="30"/>
      <c r="M23" s="31"/>
    </row>
    <row r="24" spans="1:13" x14ac:dyDescent="0.2">
      <c r="A24" s="25"/>
      <c r="B24" s="26"/>
      <c r="C24" s="53"/>
      <c r="D24" s="46"/>
      <c r="E24" s="28"/>
      <c r="F24" s="23"/>
      <c r="G24" s="67"/>
      <c r="H24" s="23"/>
      <c r="I24" s="24"/>
      <c r="J24" s="32"/>
      <c r="K24" s="23"/>
      <c r="L24" s="30"/>
      <c r="M24" s="31"/>
    </row>
    <row r="25" spans="1:13" x14ac:dyDescent="0.2">
      <c r="A25" s="25"/>
      <c r="B25" s="26"/>
      <c r="C25" s="27"/>
      <c r="D25" s="46"/>
      <c r="E25" s="28"/>
      <c r="F25" s="23"/>
      <c r="G25" s="67"/>
      <c r="H25" s="29"/>
      <c r="I25" s="24"/>
      <c r="J25" s="32"/>
      <c r="K25" s="29"/>
      <c r="L25" s="30"/>
      <c r="M25" s="31"/>
    </row>
    <row r="26" spans="1:13" x14ac:dyDescent="0.2">
      <c r="A26" s="54"/>
      <c r="B26" s="26"/>
      <c r="C26" s="53"/>
      <c r="D26" s="46"/>
      <c r="E26" s="28"/>
      <c r="F26" s="23"/>
      <c r="G26" s="67"/>
      <c r="H26" s="23"/>
      <c r="I26" s="24"/>
      <c r="J26" s="32"/>
      <c r="K26" s="23"/>
      <c r="L26" s="30"/>
      <c r="M26" s="31"/>
    </row>
    <row r="27" spans="1:13" x14ac:dyDescent="0.2">
      <c r="A27" s="25"/>
      <c r="B27" s="26"/>
      <c r="C27" s="53"/>
      <c r="D27" s="46"/>
      <c r="E27" s="28"/>
      <c r="F27" s="23"/>
      <c r="G27" s="67"/>
      <c r="H27" s="23"/>
      <c r="I27" s="24"/>
      <c r="J27" s="32"/>
      <c r="K27" s="23"/>
      <c r="L27" s="30"/>
      <c r="M27" s="31"/>
    </row>
    <row r="28" spans="1:13" x14ac:dyDescent="0.2">
      <c r="A28" s="25"/>
      <c r="B28" s="26"/>
      <c r="C28" s="53"/>
      <c r="D28" s="46"/>
      <c r="E28" s="28"/>
      <c r="F28" s="23"/>
      <c r="G28" s="67"/>
      <c r="H28" s="23"/>
      <c r="I28" s="24"/>
      <c r="J28" s="32"/>
      <c r="K28" s="23"/>
      <c r="L28" s="30"/>
      <c r="M28" s="31"/>
    </row>
    <row r="29" spans="1:13" x14ac:dyDescent="0.2">
      <c r="A29" s="25"/>
      <c r="B29" s="26"/>
      <c r="C29" s="53"/>
      <c r="D29" s="46"/>
      <c r="E29" s="28"/>
      <c r="F29" s="23"/>
      <c r="G29" s="67"/>
      <c r="H29" s="23"/>
      <c r="I29" s="24"/>
      <c r="J29" s="32"/>
      <c r="K29" s="23"/>
      <c r="L29" s="30"/>
      <c r="M29" s="31"/>
    </row>
    <row r="30" spans="1:13" x14ac:dyDescent="0.2">
      <c r="A30" s="25"/>
      <c r="B30" s="26"/>
      <c r="C30" s="53"/>
      <c r="D30" s="46"/>
      <c r="E30" s="28"/>
      <c r="F30" s="23"/>
      <c r="G30" s="67"/>
      <c r="H30" s="23"/>
      <c r="I30" s="24"/>
      <c r="J30" s="32"/>
      <c r="K30" s="23"/>
      <c r="L30" s="30"/>
      <c r="M30" s="31"/>
    </row>
    <row r="31" spans="1:13" x14ac:dyDescent="0.2">
      <c r="A31" s="25"/>
      <c r="B31" s="26"/>
      <c r="C31" s="53"/>
      <c r="D31" s="46"/>
      <c r="E31" s="28"/>
      <c r="F31" s="23"/>
      <c r="G31" s="67"/>
      <c r="H31" s="23"/>
      <c r="I31" s="24"/>
      <c r="J31" s="32"/>
      <c r="K31" s="23"/>
      <c r="L31" s="30"/>
      <c r="M31" s="31"/>
    </row>
    <row r="32" spans="1:13" x14ac:dyDescent="0.2">
      <c r="A32" s="25"/>
      <c r="B32" s="26"/>
      <c r="C32" s="53"/>
      <c r="D32" s="46"/>
      <c r="E32" s="28"/>
      <c r="F32" s="23"/>
      <c r="G32" s="67"/>
      <c r="H32" s="23"/>
      <c r="I32" s="24"/>
      <c r="J32" s="32"/>
      <c r="K32" s="29"/>
      <c r="L32" s="30"/>
      <c r="M32" s="31"/>
    </row>
    <row r="33" spans="1:13" x14ac:dyDescent="0.2">
      <c r="A33" s="54"/>
      <c r="B33" s="26"/>
      <c r="C33" s="53"/>
      <c r="D33" s="46"/>
      <c r="E33" s="28"/>
      <c r="F33" s="23"/>
      <c r="G33" s="67"/>
      <c r="H33" s="23"/>
      <c r="I33" s="24"/>
      <c r="J33" s="32"/>
      <c r="K33" s="23"/>
      <c r="L33" s="30"/>
      <c r="M33" s="31"/>
    </row>
    <row r="34" spans="1:13" x14ac:dyDescent="0.2">
      <c r="A34" s="25"/>
      <c r="B34" s="26"/>
      <c r="C34" s="53"/>
      <c r="D34" s="46"/>
      <c r="E34" s="28"/>
      <c r="F34" s="23"/>
      <c r="G34" s="67"/>
      <c r="H34" s="23"/>
      <c r="I34" s="24"/>
      <c r="J34" s="32"/>
      <c r="K34" s="23"/>
      <c r="L34" s="30"/>
      <c r="M34" s="31"/>
    </row>
    <row r="35" spans="1:13" x14ac:dyDescent="0.2">
      <c r="A35" s="25"/>
      <c r="B35" s="26"/>
      <c r="C35" s="53"/>
      <c r="D35" s="46"/>
      <c r="E35" s="28"/>
      <c r="F35" s="23"/>
      <c r="G35" s="67"/>
      <c r="H35" s="23"/>
      <c r="I35" s="24"/>
      <c r="J35" s="32"/>
      <c r="K35" s="23"/>
      <c r="L35" s="30"/>
      <c r="M35" s="31"/>
    </row>
    <row r="36" spans="1:13" x14ac:dyDescent="0.2">
      <c r="A36" s="25"/>
      <c r="B36" s="26"/>
      <c r="C36" s="53"/>
      <c r="D36" s="46"/>
      <c r="E36" s="28"/>
      <c r="F36" s="29"/>
      <c r="G36" s="67"/>
      <c r="H36" s="29"/>
      <c r="I36" s="30"/>
      <c r="J36" s="32"/>
      <c r="K36" s="29"/>
      <c r="L36" s="30"/>
      <c r="M36" s="31"/>
    </row>
    <row r="37" spans="1:13" x14ac:dyDescent="0.2">
      <c r="A37" s="25"/>
      <c r="B37" s="26"/>
      <c r="C37" s="53"/>
      <c r="D37" s="46"/>
      <c r="E37" s="28"/>
      <c r="F37" s="23"/>
      <c r="G37" s="67"/>
      <c r="H37" s="23"/>
      <c r="I37" s="24"/>
      <c r="J37" s="32"/>
      <c r="K37" s="23"/>
      <c r="L37" s="30"/>
      <c r="M37" s="31"/>
    </row>
    <row r="38" spans="1:13" x14ac:dyDescent="0.2">
      <c r="A38" s="25"/>
      <c r="B38" s="26"/>
      <c r="C38" s="53"/>
      <c r="D38" s="46"/>
      <c r="E38" s="28"/>
      <c r="F38" s="23"/>
      <c r="G38" s="67"/>
      <c r="H38" s="23"/>
      <c r="I38" s="24"/>
      <c r="J38" s="32"/>
      <c r="K38" s="23"/>
      <c r="L38" s="30"/>
      <c r="M38" s="31"/>
    </row>
    <row r="39" spans="1:13" x14ac:dyDescent="0.2">
      <c r="A39" s="25"/>
      <c r="B39" s="26"/>
      <c r="C39" s="53"/>
      <c r="D39" s="46"/>
      <c r="E39" s="28"/>
      <c r="F39" s="23"/>
      <c r="G39" s="52"/>
      <c r="H39" s="23"/>
      <c r="I39" s="24"/>
      <c r="J39" s="32"/>
      <c r="K39" s="29"/>
      <c r="L39" s="30"/>
      <c r="M39" s="31"/>
    </row>
    <row r="40" spans="1:13" x14ac:dyDescent="0.2">
      <c r="A40" s="54"/>
      <c r="B40" s="26"/>
      <c r="C40" s="53"/>
      <c r="D40" s="46"/>
      <c r="E40" s="23"/>
      <c r="F40" s="23"/>
      <c r="G40" s="52"/>
      <c r="H40" s="23"/>
      <c r="I40" s="24"/>
      <c r="J40" s="32"/>
      <c r="K40" s="29"/>
      <c r="L40" s="30"/>
      <c r="M40" s="31"/>
    </row>
    <row r="41" spans="1:13" x14ac:dyDescent="0.2">
      <c r="A41" s="25"/>
      <c r="B41" s="26"/>
      <c r="C41" s="53"/>
      <c r="D41" s="46"/>
      <c r="E41" s="23"/>
      <c r="F41" s="23"/>
      <c r="G41" s="52"/>
      <c r="H41" s="23"/>
      <c r="I41" s="24"/>
      <c r="J41" s="32"/>
      <c r="K41" s="29"/>
      <c r="L41" s="30"/>
      <c r="M41" s="31"/>
    </row>
    <row r="42" spans="1:13" x14ac:dyDescent="0.2">
      <c r="A42" s="25"/>
      <c r="B42" s="26"/>
      <c r="C42" s="53"/>
      <c r="D42" s="46"/>
      <c r="E42" s="23"/>
      <c r="F42" s="23"/>
      <c r="G42" s="52"/>
      <c r="H42" s="23"/>
      <c r="I42" s="24"/>
      <c r="J42" s="32"/>
      <c r="K42" s="29"/>
      <c r="L42" s="30"/>
      <c r="M42" s="31"/>
    </row>
    <row r="43" spans="1:13" ht="13.5" thickBot="1" x14ac:dyDescent="0.25">
      <c r="A43" s="33"/>
      <c r="B43" s="58"/>
      <c r="C43" s="64"/>
      <c r="D43" s="59"/>
      <c r="E43" s="60"/>
      <c r="F43" s="60"/>
      <c r="G43" s="61"/>
      <c r="H43" s="60"/>
      <c r="I43" s="62"/>
      <c r="J43" s="63"/>
      <c r="K43" s="29"/>
      <c r="L43" s="30"/>
      <c r="M43" s="31"/>
    </row>
    <row r="44" spans="1:13" ht="13.5" thickBot="1" x14ac:dyDescent="0.25">
      <c r="A44" s="83"/>
      <c r="B44" s="84"/>
      <c r="C44" s="81"/>
      <c r="D44" s="79"/>
      <c r="E44" s="82"/>
      <c r="F44" s="79"/>
      <c r="G44" s="80"/>
      <c r="H44" s="34">
        <f t="shared" ref="H44:M44" si="0">SUM(H12:H43)</f>
        <v>0</v>
      </c>
      <c r="I44" s="35">
        <f t="shared" si="0"/>
        <v>0</v>
      </c>
      <c r="J44" s="36">
        <f t="shared" si="0"/>
        <v>0</v>
      </c>
      <c r="K44" s="34">
        <f t="shared" si="0"/>
        <v>0</v>
      </c>
      <c r="L44" s="35">
        <f t="shared" si="0"/>
        <v>0</v>
      </c>
      <c r="M44" s="36">
        <f t="shared" si="0"/>
        <v>0</v>
      </c>
    </row>
    <row r="45" spans="1:13" ht="15" customHeight="1" thickBot="1" x14ac:dyDescent="0.25">
      <c r="A45" s="161" t="s">
        <v>29</v>
      </c>
      <c r="B45" s="162"/>
      <c r="C45" s="163"/>
      <c r="D45" s="47">
        <f>SUM(D12:D43)</f>
        <v>0</v>
      </c>
      <c r="E45" s="47">
        <f>SUM(E12:E43)</f>
        <v>0</v>
      </c>
      <c r="F45" s="45">
        <f>SUM(F12:F43)</f>
        <v>0</v>
      </c>
      <c r="G45" s="39"/>
      <c r="H45" s="140">
        <f>SUM(H44:J44)</f>
        <v>0</v>
      </c>
      <c r="I45" s="141"/>
      <c r="J45" s="142"/>
      <c r="K45" s="140">
        <f>SUM(K44:M44)</f>
        <v>0</v>
      </c>
      <c r="L45" s="141"/>
      <c r="M45" s="142"/>
    </row>
    <row r="46" spans="1:13" ht="15" customHeight="1" thickBot="1" x14ac:dyDescent="0.25">
      <c r="A46" s="156" t="s">
        <v>21</v>
      </c>
      <c r="B46" s="157"/>
      <c r="C46" s="158"/>
      <c r="D46" s="70"/>
      <c r="E46" s="69">
        <f>SUM(D45+E45+F45)</f>
        <v>0</v>
      </c>
      <c r="F46" s="71"/>
      <c r="G46" s="39"/>
      <c r="H46" s="72"/>
      <c r="I46" s="72"/>
      <c r="J46" s="72"/>
      <c r="K46" s="72"/>
      <c r="L46" s="72"/>
      <c r="M46" s="72"/>
    </row>
    <row r="47" spans="1:13" ht="15" thickBot="1" x14ac:dyDescent="0.25">
      <c r="A47" s="137" t="s">
        <v>33</v>
      </c>
      <c r="B47" s="138"/>
      <c r="C47" s="139"/>
      <c r="D47" s="92" t="e">
        <f>ROUND(D45/E46,6)</f>
        <v>#DIV/0!</v>
      </c>
      <c r="E47" s="91" t="e">
        <f>ROUND(E45/E46,6)</f>
        <v>#DIV/0!</v>
      </c>
      <c r="F47" s="92" t="e">
        <f>ROUND(F45/E46,6)</f>
        <v>#DIV/0!</v>
      </c>
      <c r="G47" s="38"/>
      <c r="H47" s="153" t="e">
        <f>ROUND(H45/E46,6)</f>
        <v>#DIV/0!</v>
      </c>
      <c r="I47" s="154"/>
      <c r="J47" s="155"/>
      <c r="K47" s="153" t="e">
        <f>ROUND(K45/E46,6)</f>
        <v>#DIV/0!</v>
      </c>
      <c r="L47" s="154"/>
      <c r="M47" s="155"/>
    </row>
    <row r="48" spans="1:13" s="77" customFormat="1" ht="15" thickBot="1" x14ac:dyDescent="0.25">
      <c r="A48" s="74"/>
      <c r="B48" s="75"/>
      <c r="C48" s="75"/>
      <c r="D48" s="76"/>
      <c r="E48" s="76"/>
      <c r="F48" s="76"/>
      <c r="G48" s="39"/>
      <c r="H48" s="85"/>
      <c r="I48" s="85"/>
      <c r="J48" s="85"/>
      <c r="K48" s="85"/>
      <c r="L48" s="85"/>
      <c r="M48" s="85"/>
    </row>
    <row r="49" spans="1:13" ht="13.5" thickBot="1" x14ac:dyDescent="0.25">
      <c r="A49" s="151" t="s">
        <v>31</v>
      </c>
      <c r="B49" s="152"/>
      <c r="C49" s="152"/>
      <c r="D49" s="86" t="e">
        <f>ROUND($D$50*D47,6)</f>
        <v>#DIV/0!</v>
      </c>
      <c r="E49" s="86" t="e">
        <f>ROUND($D$50*E47,6)</f>
        <v>#DIV/0!</v>
      </c>
      <c r="F49" s="87" t="e">
        <f>ROUND($D$50*F47,6)</f>
        <v>#DIV/0!</v>
      </c>
      <c r="G49" s="39"/>
      <c r="H49" s="159" t="e">
        <f>ROUND($D$50*H47,6)</f>
        <v>#DIV/0!</v>
      </c>
      <c r="I49" s="160"/>
      <c r="J49" s="160"/>
      <c r="K49" s="159" t="e">
        <f>ROUND($D$50*K47,6)</f>
        <v>#DIV/0!</v>
      </c>
      <c r="L49" s="160"/>
      <c r="M49" s="181"/>
    </row>
    <row r="50" spans="1:13" s="2" customFormat="1" ht="15" customHeight="1" thickBot="1" x14ac:dyDescent="0.25">
      <c r="A50" s="148" t="s">
        <v>32</v>
      </c>
      <c r="B50" s="149"/>
      <c r="C50" s="150"/>
      <c r="D50" s="178"/>
      <c r="E50" s="179"/>
      <c r="F50" s="180"/>
      <c r="G50" s="43"/>
      <c r="H50" s="68"/>
      <c r="I50" s="68"/>
      <c r="J50" s="68"/>
      <c r="K50" s="68"/>
      <c r="L50" s="68"/>
      <c r="M50" s="68"/>
    </row>
    <row r="51" spans="1:13" ht="13.5" customHeight="1" thickBot="1" x14ac:dyDescent="0.25">
      <c r="E51" s="40"/>
      <c r="F51" s="41"/>
      <c r="G51" s="41"/>
      <c r="H51" s="42"/>
      <c r="I51" s="42"/>
      <c r="J51" s="42"/>
      <c r="K51" s="42"/>
      <c r="L51" s="42"/>
      <c r="M51" s="42"/>
    </row>
    <row r="52" spans="1:13" ht="14.25" x14ac:dyDescent="0.2">
      <c r="A52" s="4" t="s">
        <v>20</v>
      </c>
      <c r="E52" s="168" t="s">
        <v>18</v>
      </c>
      <c r="F52" s="169"/>
      <c r="G52" s="169"/>
      <c r="H52" s="170">
        <v>0.75</v>
      </c>
      <c r="I52" s="171"/>
      <c r="J52" s="171"/>
      <c r="K52" s="170">
        <v>0.7</v>
      </c>
      <c r="L52" s="171"/>
      <c r="M52" s="172"/>
    </row>
    <row r="53" spans="1:13" x14ac:dyDescent="0.2">
      <c r="E53" s="168" t="s">
        <v>17</v>
      </c>
      <c r="F53" s="169"/>
      <c r="G53" s="169"/>
      <c r="H53" s="95">
        <f>IF(H44=0,0,ROUND((($D50/E46)*$H52),6))</f>
        <v>0</v>
      </c>
      <c r="I53" s="93">
        <f>IF(I44=0,0,ROUND((($D50/E46)*$H52),6))</f>
        <v>0</v>
      </c>
      <c r="J53" s="94">
        <f>IF(J44=0,0,ROUND((($D50/E46)*$H52),6))</f>
        <v>0</v>
      </c>
      <c r="K53" s="95">
        <f>IF(K44=0,0,ROUND((($D50/E46)*$K52),6))</f>
        <v>0</v>
      </c>
      <c r="L53" s="93">
        <f>IF(L44=0,0,ROUND((($D50/E46)*$K52),6))</f>
        <v>0</v>
      </c>
      <c r="M53" s="96">
        <f>IF(M44=0,0,ROUND((($D50/E46)*$K52),6))</f>
        <v>0</v>
      </c>
    </row>
    <row r="54" spans="1:13" x14ac:dyDescent="0.2">
      <c r="E54" s="166" t="s">
        <v>19</v>
      </c>
      <c r="F54" s="167"/>
      <c r="G54" s="167"/>
      <c r="H54" s="88">
        <v>3750</v>
      </c>
      <c r="I54" s="89">
        <v>3750</v>
      </c>
      <c r="J54" s="89"/>
      <c r="K54" s="88">
        <v>3500</v>
      </c>
      <c r="L54" s="89">
        <v>3500</v>
      </c>
      <c r="M54" s="90"/>
    </row>
    <row r="55" spans="1:13" ht="13.5" thickBot="1" x14ac:dyDescent="0.25">
      <c r="A55" s="1" t="s">
        <v>34</v>
      </c>
      <c r="E55" s="166" t="s">
        <v>35</v>
      </c>
      <c r="F55" s="167"/>
      <c r="G55" s="167"/>
      <c r="H55" s="99">
        <f t="shared" ref="H55:M55" si="1">(MIN(H53,H54)*H44)</f>
        <v>0</v>
      </c>
      <c r="I55" s="100">
        <f t="shared" si="1"/>
        <v>0</v>
      </c>
      <c r="J55" s="100">
        <f t="shared" si="1"/>
        <v>0</v>
      </c>
      <c r="K55" s="99">
        <f t="shared" si="1"/>
        <v>0</v>
      </c>
      <c r="L55" s="100">
        <f t="shared" si="1"/>
        <v>0</v>
      </c>
      <c r="M55" s="101">
        <f t="shared" si="1"/>
        <v>0</v>
      </c>
    </row>
    <row r="56" spans="1:13" ht="13.5" thickBot="1" x14ac:dyDescent="0.25">
      <c r="A56" s="1" t="s">
        <v>37</v>
      </c>
      <c r="E56" s="115" t="s">
        <v>38</v>
      </c>
      <c r="F56" s="116"/>
      <c r="G56" s="116"/>
      <c r="H56" s="104"/>
      <c r="I56" s="105">
        <f>SUM(H55:J55)</f>
        <v>0</v>
      </c>
      <c r="J56" s="105"/>
      <c r="K56" s="104"/>
      <c r="L56" s="105">
        <f>SUM(K55:M55)</f>
        <v>0</v>
      </c>
      <c r="M56" s="37"/>
    </row>
    <row r="57" spans="1:13" ht="13.5" thickBot="1" x14ac:dyDescent="0.25">
      <c r="E57" s="115" t="s">
        <v>40</v>
      </c>
      <c r="F57" s="116"/>
      <c r="G57" s="116"/>
      <c r="H57" s="108"/>
      <c r="I57" s="109">
        <f>ROUNDDOWN(I56,-2)*0.35</f>
        <v>0</v>
      </c>
      <c r="J57" s="109"/>
      <c r="K57" s="108"/>
      <c r="L57" s="109">
        <f>ROUNDDOWN(L56,-2)*0.25</f>
        <v>0</v>
      </c>
      <c r="M57" s="110"/>
    </row>
    <row r="58" spans="1:13" ht="15" customHeight="1" thickBot="1" x14ac:dyDescent="0.25">
      <c r="E58" s="164" t="s">
        <v>36</v>
      </c>
      <c r="F58" s="165"/>
      <c r="G58" s="165"/>
      <c r="H58" s="143">
        <f>ROUNDDOWN(SUM(H55:M55),-2)</f>
        <v>0</v>
      </c>
      <c r="I58" s="144"/>
      <c r="J58" s="144"/>
      <c r="K58" s="144"/>
      <c r="L58" s="144"/>
      <c r="M58" s="145"/>
    </row>
    <row r="59" spans="1:13" ht="15" customHeight="1" thickBot="1" x14ac:dyDescent="0.25">
      <c r="D59" s="98"/>
      <c r="E59" s="98" t="s">
        <v>39</v>
      </c>
      <c r="F59" s="98"/>
      <c r="G59" s="98"/>
      <c r="H59" s="44"/>
      <c r="I59" s="68"/>
      <c r="J59" s="68"/>
      <c r="K59" s="68"/>
      <c r="L59" s="68"/>
      <c r="M59" s="68"/>
    </row>
    <row r="60" spans="1:13" ht="15" customHeight="1" thickBot="1" x14ac:dyDescent="0.25">
      <c r="E60" s="1" t="s">
        <v>42</v>
      </c>
      <c r="F60" s="98"/>
      <c r="G60" s="98"/>
      <c r="H60" s="44"/>
      <c r="I60" s="98"/>
      <c r="J60" s="111"/>
      <c r="K60" s="113">
        <f>ROUNDDOWN(SUM(I57,L57),-2)</f>
        <v>0</v>
      </c>
      <c r="L60" s="112"/>
      <c r="M60" s="2"/>
    </row>
    <row r="61" spans="1:13" ht="15" customHeight="1" x14ac:dyDescent="0.2">
      <c r="E61" s="44"/>
      <c r="F61" s="44"/>
      <c r="G61" s="44"/>
    </row>
    <row r="62" spans="1:13" ht="15" customHeight="1" x14ac:dyDescent="0.2">
      <c r="A62" s="1" t="s">
        <v>30</v>
      </c>
      <c r="E62" s="44"/>
      <c r="F62" s="44"/>
      <c r="G62" s="44"/>
    </row>
    <row r="63" spans="1:13" ht="12" customHeight="1" x14ac:dyDescent="0.2">
      <c r="A63" s="73">
        <f>K45+H45</f>
        <v>0</v>
      </c>
    </row>
    <row r="64" spans="1:13" x14ac:dyDescent="0.2">
      <c r="A64" s="97" t="e">
        <f>K47+H47</f>
        <v>#DIV/0!</v>
      </c>
    </row>
    <row r="65" spans="1:2" x14ac:dyDescent="0.2">
      <c r="A65" s="77"/>
      <c r="B65" s="77"/>
    </row>
    <row r="66" spans="1:2" x14ac:dyDescent="0.2">
      <c r="A66" s="73" t="e">
        <f>K49+H49</f>
        <v>#DIV/0!</v>
      </c>
    </row>
    <row r="67" spans="1:2" x14ac:dyDescent="0.2">
      <c r="A67" s="78" t="e">
        <f>A66+E49+D49</f>
        <v>#DIV/0!</v>
      </c>
      <c r="B67" s="2"/>
    </row>
    <row r="71" spans="1:2" x14ac:dyDescent="0.2">
      <c r="A71" s="1" t="s">
        <v>43</v>
      </c>
    </row>
    <row r="72" spans="1:2" x14ac:dyDescent="0.2">
      <c r="A72" s="1" t="s">
        <v>47</v>
      </c>
    </row>
  </sheetData>
  <mergeCells count="36">
    <mergeCell ref="A6:C6"/>
    <mergeCell ref="D6:M6"/>
    <mergeCell ref="B1:G1"/>
    <mergeCell ref="L1:M1"/>
    <mergeCell ref="L2:M2"/>
    <mergeCell ref="L3:M3"/>
    <mergeCell ref="L4:M4"/>
    <mergeCell ref="E7:G7"/>
    <mergeCell ref="H7:M7"/>
    <mergeCell ref="A8:C11"/>
    <mergeCell ref="D8:D9"/>
    <mergeCell ref="E8:E9"/>
    <mergeCell ref="F8:G8"/>
    <mergeCell ref="H8:M8"/>
    <mergeCell ref="H9:J9"/>
    <mergeCell ref="K9:M9"/>
    <mergeCell ref="E52:G52"/>
    <mergeCell ref="H52:J52"/>
    <mergeCell ref="K52:M52"/>
    <mergeCell ref="A45:C45"/>
    <mergeCell ref="H45:J45"/>
    <mergeCell ref="K45:M45"/>
    <mergeCell ref="A46:C46"/>
    <mergeCell ref="A47:C47"/>
    <mergeCell ref="H47:J47"/>
    <mergeCell ref="K47:M47"/>
    <mergeCell ref="A49:C49"/>
    <mergeCell ref="H49:J49"/>
    <mergeCell ref="K49:M49"/>
    <mergeCell ref="A50:C50"/>
    <mergeCell ref="D50:F50"/>
    <mergeCell ref="E53:G53"/>
    <mergeCell ref="E54:G54"/>
    <mergeCell ref="E55:G55"/>
    <mergeCell ref="E58:G58"/>
    <mergeCell ref="H58:M58"/>
  </mergeCells>
  <pageMargins left="0.7" right="0.7" top="0.78740157499999996" bottom="0.78740157499999996" header="0.3" footer="0.3"/>
  <pageSetup scale="90" orientation="landscape" horizontalDpi="300" verticalDpi="300" r:id="rId1"/>
  <headerFooter differentFirst="1">
    <oddHeader>&amp;C&amp;8- 2 -</oddHeader>
    <oddFooter>&amp;L&amp;8Lage und Zuordnund der Flächen für HRO und HGW&amp;R&amp;8Stand 19.02.2024</oddFooter>
    <firstHeader>&amp;R&amp;G</firstHeader>
    <firstFooter>&amp;L&amp;8Lage und Zuordnung der Flächen für HRO und HGW&amp;R&amp;8Stand 03.11.2023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Lage u. Zuordnung der Flächen </vt:lpstr>
      <vt:lpstr>Lage u. Zuord. für HRO u. HGW</vt:lpstr>
      <vt:lpstr>'Lage u. Zuordnung der Flächen '!Druckbereich</vt:lpstr>
    </vt:vector>
  </TitlesOfParts>
  <Company>LFI 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Selent,  Angela</dc:creator>
  <cp:lastModifiedBy>Susann Bahr</cp:lastModifiedBy>
  <cp:lastPrinted>2023-11-03T07:59:32Z</cp:lastPrinted>
  <dcterms:created xsi:type="dcterms:W3CDTF">2016-05-26T15:00:02Z</dcterms:created>
  <dcterms:modified xsi:type="dcterms:W3CDTF">2024-03-01T09:42:09Z</dcterms:modified>
</cp:coreProperties>
</file>